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61" i="1" l="1"/>
  <c r="Q61" i="1"/>
  <c r="P61" i="1"/>
  <c r="O61" i="1"/>
  <c r="R40" i="1" l="1"/>
  <c r="O40" i="1"/>
  <c r="N68" i="1" l="1"/>
  <c r="I68" i="1"/>
  <c r="D68" i="1"/>
  <c r="N64" i="1"/>
  <c r="I64" i="1"/>
  <c r="D64" i="1"/>
  <c r="E67" i="1"/>
  <c r="E69" i="1" s="1"/>
  <c r="F67" i="1"/>
  <c r="F69" i="1" s="1"/>
  <c r="G67" i="1"/>
  <c r="G69" i="1" s="1"/>
  <c r="H67" i="1"/>
  <c r="H69" i="1" s="1"/>
  <c r="J67" i="1"/>
  <c r="J69" i="1" s="1"/>
  <c r="K67" i="1"/>
  <c r="K69" i="1" s="1"/>
  <c r="L67" i="1"/>
  <c r="L69" i="1" s="1"/>
  <c r="M67" i="1"/>
  <c r="M69" i="1" s="1"/>
  <c r="O67" i="1"/>
  <c r="O69" i="1" s="1"/>
  <c r="P67" i="1"/>
  <c r="P69" i="1" s="1"/>
  <c r="Q67" i="1"/>
  <c r="Q69" i="1" s="1"/>
  <c r="R67" i="1"/>
  <c r="R69" i="1" s="1"/>
  <c r="E63" i="1"/>
  <c r="E65" i="1" s="1"/>
  <c r="F63" i="1"/>
  <c r="F65" i="1" s="1"/>
  <c r="G63" i="1"/>
  <c r="G65" i="1" s="1"/>
  <c r="H63" i="1"/>
  <c r="H65" i="1" s="1"/>
  <c r="J63" i="1"/>
  <c r="J65" i="1" s="1"/>
  <c r="K63" i="1"/>
  <c r="K65" i="1" s="1"/>
  <c r="L63" i="1"/>
  <c r="L65" i="1" s="1"/>
  <c r="M63" i="1"/>
  <c r="M65" i="1" s="1"/>
  <c r="O63" i="1"/>
  <c r="O65" i="1" s="1"/>
  <c r="P63" i="1"/>
  <c r="P65" i="1" s="1"/>
  <c r="Q63" i="1"/>
  <c r="Q65" i="1" s="1"/>
  <c r="R63" i="1"/>
  <c r="R65" i="1" s="1"/>
  <c r="E50" i="1"/>
  <c r="E60" i="1" s="1"/>
  <c r="E75" i="1" s="1"/>
  <c r="F50" i="1"/>
  <c r="H50" i="1"/>
  <c r="H60" i="1" s="1"/>
  <c r="H75" i="1" s="1"/>
  <c r="J50" i="1"/>
  <c r="K50" i="1"/>
  <c r="M50" i="1"/>
  <c r="M60" i="1" s="1"/>
  <c r="M75" i="1" s="1"/>
  <c r="O50" i="1"/>
  <c r="O60" i="1" s="1"/>
  <c r="O75" i="1" s="1"/>
  <c r="P50" i="1"/>
  <c r="R50" i="1"/>
  <c r="R60" i="1" s="1"/>
  <c r="F48" i="1"/>
  <c r="K48" i="1"/>
  <c r="P48" i="1"/>
  <c r="E40" i="1"/>
  <c r="H40" i="1"/>
  <c r="J40" i="1"/>
  <c r="L48" i="1"/>
  <c r="M40" i="1"/>
  <c r="E14" i="1"/>
  <c r="F14" i="1"/>
  <c r="H14" i="1"/>
  <c r="J14" i="1"/>
  <c r="K14" i="1"/>
  <c r="L14" i="1"/>
  <c r="M14" i="1"/>
  <c r="O14" i="1"/>
  <c r="P14" i="1"/>
  <c r="Q14" i="1"/>
  <c r="R14" i="1"/>
  <c r="E10" i="1"/>
  <c r="J10" i="1"/>
  <c r="K10" i="1"/>
  <c r="L10" i="1"/>
  <c r="O10" i="1"/>
  <c r="O19" i="1" s="1"/>
  <c r="P10" i="1"/>
  <c r="R10" i="1"/>
  <c r="R19" i="1" l="1"/>
  <c r="R48" i="1"/>
  <c r="M48" i="1"/>
  <c r="H48" i="1"/>
  <c r="J48" i="1"/>
  <c r="E48" i="1"/>
  <c r="F61" i="1"/>
  <c r="M19" i="1"/>
  <c r="H19" i="1"/>
  <c r="E19" i="1"/>
  <c r="I10" i="1"/>
  <c r="I14" i="1"/>
  <c r="N14" i="1"/>
  <c r="N67" i="1"/>
  <c r="I67" i="1"/>
  <c r="D67" i="1"/>
  <c r="N63" i="1"/>
  <c r="I63" i="1"/>
  <c r="D63" i="1"/>
  <c r="Q48" i="1"/>
  <c r="L61" i="1"/>
  <c r="I65" i="1"/>
  <c r="D69" i="1"/>
  <c r="N65" i="1"/>
  <c r="D65" i="1"/>
  <c r="I69" i="1"/>
  <c r="N69" i="1"/>
  <c r="O48" i="1"/>
  <c r="J60" i="1"/>
  <c r="J19" i="1"/>
  <c r="M61" i="1" l="1"/>
  <c r="J61" i="1"/>
  <c r="E61" i="1"/>
  <c r="K61" i="1"/>
</calcChain>
</file>

<file path=xl/sharedStrings.xml><?xml version="1.0" encoding="utf-8"?>
<sst xmlns="http://schemas.openxmlformats.org/spreadsheetml/2006/main" count="173" uniqueCount="104">
  <si>
    <t>№ пп</t>
  </si>
  <si>
    <t>Наименование подпрограммы/мероприятий программы (подпрограммы)</t>
  </si>
  <si>
    <t>Соисполнитель / участник мероприятия</t>
  </si>
  <si>
    <t>Выполнено на отчетную дату нарастающим итогом,</t>
  </si>
  <si>
    <t>Результат выполнения / причины не выполнения</t>
  </si>
  <si>
    <t xml:space="preserve">Всего  </t>
  </si>
  <si>
    <t>в т.ч.</t>
  </si>
  <si>
    <t xml:space="preserve">федеральный </t>
  </si>
  <si>
    <t>областной</t>
  </si>
  <si>
    <t>местный бюджет</t>
  </si>
  <si>
    <t>прочие источники</t>
  </si>
  <si>
    <t>1.1.</t>
  </si>
  <si>
    <t>Основное мероприятие "Содержание муниципальных учреждений культуры и библиотек"</t>
  </si>
  <si>
    <t>Расходы на содержание муниципальных казенных учреждений культуры</t>
  </si>
  <si>
    <t>Мероприятие выполнено</t>
  </si>
  <si>
    <t>Расходы на содержание муниципальных казенных  библиотек</t>
  </si>
  <si>
    <t>Обеспечение выплат стимулирующего характера работникам муниципальных учреждений культуры</t>
  </si>
  <si>
    <t>Расходы на мероприятия для детей и молодежи</t>
  </si>
  <si>
    <t>Администрация Осьминского сельского поселения</t>
  </si>
  <si>
    <t>Основное мероприятие "Укрепление материально-технической базы учреждений культуры"</t>
  </si>
  <si>
    <t>Всего по подпрограмме</t>
  </si>
  <si>
    <t xml:space="preserve">Мероприятие выполнено. </t>
  </si>
  <si>
    <t>Расходы на прочие мероприятия в области жилищно-коммунального хозяйства</t>
  </si>
  <si>
    <t>Расходы на прочие мероприятия по благоустройству поселений</t>
  </si>
  <si>
    <t>Расходы на мероприятия по обслуживанию и содержанию автомобильных дорог местного значения</t>
  </si>
  <si>
    <t>Расходы на капитальный ремонт и ремонт автомобильных дорог общего пользования местного значения</t>
  </si>
  <si>
    <t>Основное мероприятие "Организация и проведение культурно-массовых мероприятий"</t>
  </si>
  <si>
    <t>Расходы на организацию и проведение культурно-массовых мероприятий</t>
  </si>
  <si>
    <t>Итого по программе</t>
  </si>
  <si>
    <t>Муниципальная программа «Профилактика наркомании и противодействие незаконному обороту наркотических средств, психотропных веществ на территории Осьминского сельского поселения  на 2018 — 2020 годы»</t>
  </si>
  <si>
    <t>4.0.1</t>
  </si>
  <si>
    <t>Основное мероприятие "Профилактика наркомании и токсикомании"</t>
  </si>
  <si>
    <t>Расходы на мероприятия по профилактике наркомании и токсикомании</t>
  </si>
  <si>
    <t>Муниципальная программа «Противодействие экстремизму и профилактика терроризма на территории Осьминского сельского поселения Лужского муниципального района Ленинградской области на 2018-2020 годы»</t>
  </si>
  <si>
    <t>5.0.1</t>
  </si>
  <si>
    <t>Основное мероприятие "Противодействие экстремизму и профилактика терроризма"</t>
  </si>
  <si>
    <t>Расходы на мероприятия по противодействию экстремизму и профилактике терроризма</t>
  </si>
  <si>
    <t>(тыс.руб.)</t>
  </si>
  <si>
    <t>1.1.1</t>
  </si>
  <si>
    <t>1.1.2</t>
  </si>
  <si>
    <t>1.1.3</t>
  </si>
  <si>
    <t>1.2</t>
  </si>
  <si>
    <t>1.2.1</t>
  </si>
  <si>
    <t>1.3</t>
  </si>
  <si>
    <t>1.3.1</t>
  </si>
  <si>
    <t>1.3.2</t>
  </si>
  <si>
    <t xml:space="preserve">Мероприятие не выполнено. Выполнена передвижка денежных средств </t>
  </si>
  <si>
    <t>Мероприятие выполнено.  Денежные средства  освоены в соответствии  с фактическим выполнением работ</t>
  </si>
  <si>
    <t>Подпрограмма 1 «Развитие культуры, физической культуры и спорта в Торковичском сельском поселении Лужского муниципального района»</t>
  </si>
  <si>
    <t>МКУ КДЦ "Радуга"</t>
  </si>
  <si>
    <t>Администрация Торковичского сельского поселения</t>
  </si>
  <si>
    <t>Подпрограмма 2 «Обеспечение устойчивого функционирования жилищно-коммунального хозяйства в Торковичском сельском поселении Лужского муниципального района»</t>
  </si>
  <si>
    <t>Основное мероприятие "Прочие мероприятия в области жилищно-коммунального хозяйства"</t>
  </si>
  <si>
    <t>Основное мероприятие "Обеспечение участия в государственной программе Ленинградской области"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</si>
  <si>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</si>
  <si>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1.2.3</t>
  </si>
  <si>
    <t>Основное мероприятие "Меропириятия по учету и обслуживанию уличного освещения""</t>
  </si>
  <si>
    <t>Расходы на мероприятия по учету и обслуживанию уличного освещения</t>
  </si>
  <si>
    <t>1.2.5</t>
  </si>
  <si>
    <t>Основное мероприятие "Прочие мероприятия по благоустройству поселений""</t>
  </si>
  <si>
    <t>Подпрограмма 3 «Развитие автомобильных дорог в Торковичском сельском поселении Лужского муниципального района»</t>
  </si>
  <si>
    <t>Основное мероприятие "Содержание автомобильных дорог "</t>
  </si>
  <si>
    <t>Основное мероприятие "Обеспечение участия в государственной программе Ленинградской области "Развитие автомобильных дорог Ленинградской области""</t>
  </si>
  <si>
    <t>1.4</t>
  </si>
  <si>
    <t>1.4.1</t>
  </si>
  <si>
    <t>Подпрограмма 4 «Безопасность Торковичского сельского поселения Лужского муниципального района»</t>
  </si>
  <si>
    <t>Основное мероприятие "Осуществление мероприятий  по обеспечению безопасности людей на водных объектах"</t>
  </si>
  <si>
    <t>Расходы на осуществление мероприятий по обеспечению безопасности на водных объектах</t>
  </si>
  <si>
    <t>1.4.2</t>
  </si>
  <si>
    <t>1.4.3</t>
  </si>
  <si>
    <t>Основное мероприятие "Укркпление пожарной безопасности на территории поселений""</t>
  </si>
  <si>
    <t>Расходы на мероприятия по укреплению пожарной безопасности на территории поселений</t>
  </si>
  <si>
    <t>Мероприятие выполнено. Часть денежных средств возвращена в бюджет Лужского муниципального района</t>
  </si>
  <si>
    <t>Мероприятие выполнено. Экономия денежных средств после проведения аукциона</t>
  </si>
  <si>
    <t xml:space="preserve">Мероприятие выполнено </t>
  </si>
  <si>
    <t>Мероприятие выполнено. Остаток денежных средств возвращен в областной бюджет Ленинградской области</t>
  </si>
  <si>
    <t>Расходы на проектирование, строительство и реконструкцию объектов в целях обустройства сельских населенных пунктов</t>
  </si>
  <si>
    <t xml:space="preserve">Мероприятие выполнено частично. Оплата произведена на основан ии актов выполненных работ. Произведен возврат остатка средств областного бюджета Ленинградской области </t>
  </si>
  <si>
    <t>Основное мероприятие "Предупреждение и ликвидация последствий чрезвычайных ситуаций и стихийных бедствий</t>
  </si>
  <si>
    <t xml:space="preserve">Расходы на мероприятия по предупреждению и ликвидации последствий чрещвычайных ситуаций и стихийных бедствий </t>
  </si>
  <si>
    <t>Основное мероприятие "Осуществление мероприятий по противодействию терроризму"</t>
  </si>
  <si>
    <t>Расходы на мероприятия по противодействию  терроризму</t>
  </si>
  <si>
    <t>Расходы 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</si>
  <si>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На поддержку муниципальных образований Ленинградской области по развитию общетсвенной инфраструктуры муниципального значения в Лениградской области</t>
  </si>
  <si>
    <t>Расходы на реализацию областного закона 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</si>
  <si>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Расходы на мероприятия по созданию мест (площадок) накопления ТКО</t>
  </si>
  <si>
    <t>Расходы на реализацию программ формирования современнной городской среды</t>
  </si>
  <si>
    <t>Основное мероприятие Федеральный проект  Формирование комфортной городской среды</t>
  </si>
  <si>
    <t>1.2.4</t>
  </si>
  <si>
    <t>Муниципальная программа «Формирование комфортной городской среды на территории Торковичского сельского поселения на 2018-2024гг»</t>
  </si>
  <si>
    <t>1.4.4</t>
  </si>
  <si>
    <t>Отчет о реализации мероприятий муниципальных программ Торковичского сельского поселения Лужского муниципального района Ленинградской области за 2020 год</t>
  </si>
  <si>
    <t>Объем финансирования план на 2020 год</t>
  </si>
  <si>
    <t>Объем финансирования факт за 2020 год</t>
  </si>
  <si>
    <t>Муниципальная программа «Устойчивое развитие территории Торковичского сельского поселения на период 2020-2022 годов»</t>
  </si>
  <si>
    <t>Капитальный ремонт автомобильных дорог общего пользования местного значения</t>
  </si>
  <si>
    <t xml:space="preserve">Мероприятие выполнено.  </t>
  </si>
  <si>
    <t>Расходы на реализацию деятельности  по накоплению, в том числе раздельному накоплению и транспортированию ТКО</t>
  </si>
  <si>
    <t>Основное мероприятие "Подготовка объектов теплоснабжения к отопительному сезону"</t>
  </si>
  <si>
    <t>Расходы на мероприятия по подготовке объектов теплоснабжения к отопительному сезону на территории поселения</t>
  </si>
  <si>
    <t>Основное мероприятие"Мероприятия по газификации насленных пунктов"</t>
  </si>
  <si>
    <t>Расходы на проектно-изыскательские работы и строительство газопровода</t>
  </si>
  <si>
    <t>Основное мероприятие"Мероприятия по подготовке объектов водоснабжения, водоотведения и очистки сточных вод на территории Торковичского сельского поселения"</t>
  </si>
  <si>
    <t>Расходы на мероприятия по содержанию объектов водоснабжения, водоотведения  и очистки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</si>
</sst>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7.5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rgb="FF000000"/>
      <name val="Calibri"/>
      <family val="2"/>
      <charset val="204"/>
      <scheme val="minor"/>
    </font>
    <font>
      <b/>
      <sz val="7.5"/>
      <color rgb="FF000000"/>
      <name val="Calibri"/>
      <family val="2"/>
      <charset val="204"/>
      <scheme val="minor"/>
    </font>
    <font>
      <b/>
      <sz val="7.5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7.5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7.5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7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7.5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7.5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center" wrapText="1"/>
    </xf>
    <xf numFmtId="49" fontId="4" fillId="0" borderId="1" xfId="0" applyNumberFormat="1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10" fillId="0" borderId="1" xfId="0" applyNumberFormat="1" applyFont="1" applyBorder="1"/>
    <xf numFmtId="49" fontId="11" fillId="0" borderId="1" xfId="0" applyNumberFormat="1" applyFont="1" applyBorder="1"/>
    <xf numFmtId="49" fontId="11" fillId="0" borderId="1" xfId="0" applyNumberFormat="1" applyFont="1" applyBorder="1" applyAlignment="1">
      <alignment vertical="top"/>
    </xf>
    <xf numFmtId="49" fontId="0" fillId="0" borderId="0" xfId="0" applyNumberFormat="1"/>
    <xf numFmtId="0" fontId="1" fillId="0" borderId="0" xfId="0" applyFont="1"/>
    <xf numFmtId="0" fontId="17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vertical="top"/>
    </xf>
    <xf numFmtId="0" fontId="18" fillId="0" borderId="0" xfId="0" applyFont="1"/>
    <xf numFmtId="0" fontId="13" fillId="0" borderId="0" xfId="0" applyFont="1"/>
    <xf numFmtId="49" fontId="16" fillId="0" borderId="1" xfId="0" applyNumberFormat="1" applyFont="1" applyBorder="1"/>
    <xf numFmtId="49" fontId="19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164" fontId="21" fillId="0" borderId="1" xfId="0" applyNumberFormat="1" applyFont="1" applyBorder="1" applyAlignment="1">
      <alignment horizontal="center" vertical="top" wrapText="1"/>
    </xf>
    <xf numFmtId="164" fontId="20" fillId="0" borderId="1" xfId="0" applyNumberFormat="1" applyFont="1" applyBorder="1" applyAlignment="1">
      <alignment horizontal="center" vertical="top" wrapText="1"/>
    </xf>
    <xf numFmtId="164" fontId="26" fillId="0" borderId="1" xfId="0" applyNumberFormat="1" applyFont="1" applyBorder="1" applyAlignment="1">
      <alignment horizontal="center" vertical="top" wrapText="1"/>
    </xf>
    <xf numFmtId="164" fontId="27" fillId="0" borderId="1" xfId="0" applyNumberFormat="1" applyFont="1" applyBorder="1" applyAlignment="1">
      <alignment horizontal="center" vertical="top" wrapText="1"/>
    </xf>
    <xf numFmtId="164" fontId="28" fillId="0" borderId="1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164" fontId="29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4" fontId="26" fillId="2" borderId="1" xfId="0" applyNumberFormat="1" applyFont="1" applyFill="1" applyBorder="1" applyAlignment="1">
      <alignment horizontal="center" vertical="top" wrapText="1"/>
    </xf>
    <xf numFmtId="164" fontId="28" fillId="2" borderId="1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vertical="top" wrapText="1"/>
    </xf>
    <xf numFmtId="0" fontId="0" fillId="2" borderId="0" xfId="0" applyFill="1"/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top" wrapText="1"/>
    </xf>
    <xf numFmtId="164" fontId="22" fillId="2" borderId="1" xfId="0" applyNumberFormat="1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vertical="top" wrapText="1"/>
    </xf>
    <xf numFmtId="0" fontId="13" fillId="2" borderId="0" xfId="0" applyFont="1" applyFill="1"/>
    <xf numFmtId="0" fontId="31" fillId="2" borderId="1" xfId="0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vertical="top" wrapText="1"/>
    </xf>
    <xf numFmtId="0" fontId="18" fillId="2" borderId="0" xfId="0" applyFont="1" applyFill="1"/>
    <xf numFmtId="0" fontId="34" fillId="2" borderId="1" xfId="0" applyFont="1" applyFill="1" applyBorder="1" applyAlignment="1">
      <alignment vertical="top" wrapText="1"/>
    </xf>
    <xf numFmtId="164" fontId="35" fillId="2" borderId="1" xfId="0" applyNumberFormat="1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31" fillId="2" borderId="1" xfId="0" applyFont="1" applyFill="1" applyBorder="1" applyAlignment="1">
      <alignment vertical="top" wrapText="1"/>
    </xf>
    <xf numFmtId="0" fontId="36" fillId="2" borderId="1" xfId="0" applyFont="1" applyFill="1" applyBorder="1" applyAlignment="1">
      <alignment vertical="top" wrapText="1"/>
    </xf>
    <xf numFmtId="164" fontId="36" fillId="2" borderId="1" xfId="0" applyNumberFormat="1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37" fillId="2" borderId="1" xfId="0" applyFont="1" applyFill="1" applyBorder="1" applyAlignment="1">
      <alignment vertical="top" wrapText="1"/>
    </xf>
    <xf numFmtId="49" fontId="34" fillId="0" borderId="1" xfId="0" applyNumberFormat="1" applyFont="1" applyBorder="1" applyAlignment="1">
      <alignment vertical="top"/>
    </xf>
    <xf numFmtId="0" fontId="31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top" wrapText="1"/>
    </xf>
    <xf numFmtId="49" fontId="24" fillId="0" borderId="1" xfId="0" applyNumberFormat="1" applyFont="1" applyBorder="1"/>
    <xf numFmtId="49" fontId="24" fillId="0" borderId="1" xfId="0" applyNumberFormat="1" applyFont="1" applyBorder="1" applyAlignment="1">
      <alignment vertical="top"/>
    </xf>
    <xf numFmtId="49" fontId="20" fillId="0" borderId="1" xfId="0" applyNumberFormat="1" applyFont="1" applyBorder="1" applyAlignment="1">
      <alignment vertical="top"/>
    </xf>
    <xf numFmtId="0" fontId="21" fillId="2" borderId="1" xfId="0" applyFont="1" applyFill="1" applyBorder="1" applyAlignment="1">
      <alignment horizontal="center" vertical="top" wrapText="1"/>
    </xf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 applyAlignment="1">
      <alignment vertical="top"/>
    </xf>
    <xf numFmtId="0" fontId="1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wrapText="1"/>
    </xf>
    <xf numFmtId="0" fontId="38" fillId="0" borderId="3" xfId="0" applyFont="1" applyBorder="1" applyAlignment="1">
      <alignment horizontal="center" wrapText="1"/>
    </xf>
    <xf numFmtId="0" fontId="38" fillId="0" borderId="4" xfId="0" applyFont="1" applyBorder="1" applyAlignment="1">
      <alignment horizontal="center" wrapText="1"/>
    </xf>
    <xf numFmtId="0" fontId="33" fillId="0" borderId="1" xfId="0" applyFont="1" applyBorder="1" applyAlignment="1">
      <alignment vertical="top" wrapText="1"/>
    </xf>
    <xf numFmtId="0" fontId="30" fillId="2" borderId="1" xfId="0" applyFont="1" applyFill="1" applyBorder="1" applyAlignment="1">
      <alignment vertical="top" wrapText="1"/>
    </xf>
    <xf numFmtId="0" fontId="30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tabSelected="1" topLeftCell="D1" zoomScale="110" zoomScaleNormal="110" workbookViewId="0">
      <selection activeCell="R79" sqref="R79"/>
    </sheetView>
  </sheetViews>
  <sheetFormatPr defaultRowHeight="15" x14ac:dyDescent="0.25"/>
  <cols>
    <col min="1" max="1" width="6" style="13" customWidth="1"/>
    <col min="2" max="2" width="33" customWidth="1"/>
    <col min="3" max="3" width="11.28515625" customWidth="1"/>
    <col min="4" max="4" width="9.85546875" customWidth="1"/>
    <col min="5" max="5" width="9.7109375" customWidth="1"/>
    <col min="6" max="6" width="9.5703125" customWidth="1"/>
    <col min="8" max="8" width="6.7109375" customWidth="1"/>
    <col min="10" max="10" width="10.85546875" customWidth="1"/>
    <col min="11" max="11" width="11.42578125" customWidth="1"/>
    <col min="13" max="13" width="5.28515625" customWidth="1"/>
    <col min="15" max="15" width="7.7109375" customWidth="1"/>
    <col min="16" max="16" width="8.28515625" customWidth="1"/>
    <col min="18" max="18" width="6.42578125" customWidth="1"/>
    <col min="19" max="19" width="17.140625" customWidth="1"/>
  </cols>
  <sheetData>
    <row r="1" spans="1:21" ht="41.25" customHeight="1" x14ac:dyDescent="0.3">
      <c r="A1" s="75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1" ht="18.75" x14ac:dyDescent="0.3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 t="s">
        <v>37</v>
      </c>
    </row>
    <row r="3" spans="1:21" x14ac:dyDescent="0.25">
      <c r="A3" s="77" t="s">
        <v>0</v>
      </c>
      <c r="B3" s="76" t="s">
        <v>1</v>
      </c>
      <c r="C3" s="76" t="s">
        <v>2</v>
      </c>
      <c r="D3" s="78" t="s">
        <v>92</v>
      </c>
      <c r="E3" s="78"/>
      <c r="F3" s="78"/>
      <c r="G3" s="78"/>
      <c r="H3" s="78"/>
      <c r="I3" s="78" t="s">
        <v>93</v>
      </c>
      <c r="J3" s="78"/>
      <c r="K3" s="78"/>
      <c r="L3" s="78"/>
      <c r="M3" s="78"/>
      <c r="N3" s="78" t="s">
        <v>3</v>
      </c>
      <c r="O3" s="78"/>
      <c r="P3" s="78"/>
      <c r="Q3" s="78"/>
      <c r="R3" s="78"/>
      <c r="S3" s="76" t="s">
        <v>4</v>
      </c>
    </row>
    <row r="4" spans="1:21" x14ac:dyDescent="0.25">
      <c r="A4" s="77"/>
      <c r="B4" s="76"/>
      <c r="C4" s="76"/>
      <c r="D4" s="76" t="s">
        <v>5</v>
      </c>
      <c r="E4" s="76" t="s">
        <v>6</v>
      </c>
      <c r="F4" s="76"/>
      <c r="G4" s="76"/>
      <c r="H4" s="76"/>
      <c r="I4" s="76" t="s">
        <v>5</v>
      </c>
      <c r="J4" s="76" t="s">
        <v>6</v>
      </c>
      <c r="K4" s="76"/>
      <c r="L4" s="76"/>
      <c r="M4" s="76"/>
      <c r="N4" s="76" t="s">
        <v>5</v>
      </c>
      <c r="O4" s="76" t="s">
        <v>6</v>
      </c>
      <c r="P4" s="76"/>
      <c r="Q4" s="76"/>
      <c r="R4" s="76"/>
      <c r="S4" s="76"/>
    </row>
    <row r="5" spans="1:21" ht="40.5" x14ac:dyDescent="0.25">
      <c r="A5" s="77"/>
      <c r="B5" s="76"/>
      <c r="C5" s="76"/>
      <c r="D5" s="76"/>
      <c r="E5" s="3" t="s">
        <v>7</v>
      </c>
      <c r="F5" s="3" t="s">
        <v>8</v>
      </c>
      <c r="G5" s="15" t="s">
        <v>9</v>
      </c>
      <c r="H5" s="3" t="s">
        <v>10</v>
      </c>
      <c r="I5" s="76"/>
      <c r="J5" s="3" t="s">
        <v>7</v>
      </c>
      <c r="K5" s="3" t="s">
        <v>8</v>
      </c>
      <c r="L5" s="15" t="s">
        <v>9</v>
      </c>
      <c r="M5" s="3" t="s">
        <v>10</v>
      </c>
      <c r="N5" s="76"/>
      <c r="O5" s="3" t="s">
        <v>7</v>
      </c>
      <c r="P5" s="3" t="s">
        <v>8</v>
      </c>
      <c r="Q5" s="15" t="s">
        <v>9</v>
      </c>
      <c r="R5" s="3" t="s">
        <v>10</v>
      </c>
      <c r="S5" s="76"/>
    </row>
    <row r="6" spans="1:21" x14ac:dyDescent="0.25">
      <c r="A6" s="6"/>
      <c r="B6" s="4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3">
        <v>16</v>
      </c>
      <c r="R6" s="3">
        <v>17</v>
      </c>
      <c r="S6" s="3">
        <v>18</v>
      </c>
    </row>
    <row r="7" spans="1:21" x14ac:dyDescent="0.25">
      <c r="A7" s="7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</row>
    <row r="8" spans="1:21" x14ac:dyDescent="0.25">
      <c r="A8" s="69">
        <v>1</v>
      </c>
      <c r="B8" s="85" t="s">
        <v>94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7"/>
    </row>
    <row r="9" spans="1:21" x14ac:dyDescent="0.25">
      <c r="A9" s="70" t="s">
        <v>11</v>
      </c>
      <c r="B9" s="88" t="s">
        <v>48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spans="1:21" ht="29.25" x14ac:dyDescent="0.25">
      <c r="A10" s="70" t="s">
        <v>38</v>
      </c>
      <c r="B10" s="66" t="s">
        <v>12</v>
      </c>
      <c r="C10" s="67"/>
      <c r="D10" s="24">
        <v>1373.9</v>
      </c>
      <c r="E10" s="24">
        <f t="shared" ref="E10:R10" si="0">E11+E12+E13</f>
        <v>0</v>
      </c>
      <c r="F10" s="24">
        <v>335</v>
      </c>
      <c r="G10" s="24">
        <v>1038.9000000000001</v>
      </c>
      <c r="H10" s="22"/>
      <c r="I10" s="24">
        <f>J10+K10+L10</f>
        <v>1122.9000000000001</v>
      </c>
      <c r="J10" s="24">
        <f t="shared" si="0"/>
        <v>0</v>
      </c>
      <c r="K10" s="24">
        <f t="shared" si="0"/>
        <v>221.2</v>
      </c>
      <c r="L10" s="24">
        <f t="shared" si="0"/>
        <v>901.7</v>
      </c>
      <c r="M10" s="22"/>
      <c r="N10" s="24">
        <v>1122.9000000000001</v>
      </c>
      <c r="O10" s="24">
        <f t="shared" si="0"/>
        <v>0</v>
      </c>
      <c r="P10" s="24">
        <f t="shared" si="0"/>
        <v>221.2</v>
      </c>
      <c r="Q10" s="24">
        <v>901.7</v>
      </c>
      <c r="R10" s="24">
        <f t="shared" si="0"/>
        <v>0</v>
      </c>
      <c r="S10" s="21"/>
    </row>
    <row r="11" spans="1:21" ht="19.5" x14ac:dyDescent="0.25">
      <c r="A11" s="70"/>
      <c r="B11" s="27" t="s">
        <v>13</v>
      </c>
      <c r="C11" s="68" t="s">
        <v>49</v>
      </c>
      <c r="D11" s="24">
        <v>301.60000000000002</v>
      </c>
      <c r="E11" s="25"/>
      <c r="F11" s="25"/>
      <c r="G11" s="24">
        <v>301.60000000000002</v>
      </c>
      <c r="H11" s="25"/>
      <c r="I11" s="24">
        <v>289.60000000000002</v>
      </c>
      <c r="J11" s="25"/>
      <c r="K11" s="25"/>
      <c r="L11" s="24">
        <v>289.60000000000002</v>
      </c>
      <c r="M11" s="23"/>
      <c r="N11" s="24">
        <v>289.60000000000002</v>
      </c>
      <c r="O11" s="25"/>
      <c r="P11" s="25"/>
      <c r="Q11" s="24">
        <v>289.60000000000002</v>
      </c>
      <c r="R11" s="24"/>
      <c r="S11" s="27" t="s">
        <v>74</v>
      </c>
    </row>
    <row r="12" spans="1:21" ht="19.5" x14ac:dyDescent="0.25">
      <c r="A12" s="71"/>
      <c r="B12" s="27" t="s">
        <v>15</v>
      </c>
      <c r="C12" s="68" t="s">
        <v>49</v>
      </c>
      <c r="D12" s="24">
        <v>402.3</v>
      </c>
      <c r="E12" s="25"/>
      <c r="F12" s="25"/>
      <c r="G12" s="24">
        <v>402.3</v>
      </c>
      <c r="H12" s="25"/>
      <c r="I12" s="24">
        <v>390.9</v>
      </c>
      <c r="J12" s="25"/>
      <c r="K12" s="25"/>
      <c r="L12" s="24">
        <v>390.9</v>
      </c>
      <c r="M12" s="25"/>
      <c r="N12" s="24">
        <v>390.9</v>
      </c>
      <c r="O12" s="25"/>
      <c r="P12" s="25"/>
      <c r="Q12" s="24">
        <v>390.9</v>
      </c>
      <c r="R12" s="25"/>
      <c r="S12" s="27" t="s">
        <v>74</v>
      </c>
    </row>
    <row r="13" spans="1:21" ht="48.75" x14ac:dyDescent="0.25">
      <c r="A13" s="71"/>
      <c r="B13" s="27" t="s">
        <v>16</v>
      </c>
      <c r="C13" s="68" t="s">
        <v>49</v>
      </c>
      <c r="D13" s="24">
        <v>670</v>
      </c>
      <c r="E13" s="26"/>
      <c r="F13" s="26">
        <v>335</v>
      </c>
      <c r="G13" s="26">
        <v>335</v>
      </c>
      <c r="H13" s="26"/>
      <c r="I13" s="24">
        <v>442.4</v>
      </c>
      <c r="J13" s="26"/>
      <c r="K13" s="26">
        <v>221.2</v>
      </c>
      <c r="L13" s="26">
        <v>221.2</v>
      </c>
      <c r="M13" s="26"/>
      <c r="N13" s="24">
        <v>221.2</v>
      </c>
      <c r="O13" s="26"/>
      <c r="P13" s="26">
        <v>221.2</v>
      </c>
      <c r="Q13" s="26">
        <v>221.2</v>
      </c>
      <c r="R13" s="26"/>
      <c r="S13" s="27" t="s">
        <v>75</v>
      </c>
    </row>
    <row r="14" spans="1:21" ht="19.5" x14ac:dyDescent="0.25">
      <c r="A14" s="70" t="s">
        <v>39</v>
      </c>
      <c r="B14" s="43" t="s">
        <v>26</v>
      </c>
      <c r="C14" s="32"/>
      <c r="D14" s="30">
        <v>95</v>
      </c>
      <c r="E14" s="31">
        <f t="shared" ref="E14:R14" si="1">E15+E16</f>
        <v>0</v>
      </c>
      <c r="F14" s="31">
        <f t="shared" si="1"/>
        <v>0</v>
      </c>
      <c r="G14" s="31">
        <v>95</v>
      </c>
      <c r="H14" s="31">
        <f t="shared" si="1"/>
        <v>0</v>
      </c>
      <c r="I14" s="30">
        <f t="shared" ref="I14" si="2">J14+K14+L14</f>
        <v>87.3</v>
      </c>
      <c r="J14" s="31">
        <f t="shared" si="1"/>
        <v>0</v>
      </c>
      <c r="K14" s="31">
        <f t="shared" si="1"/>
        <v>0</v>
      </c>
      <c r="L14" s="31">
        <f t="shared" si="1"/>
        <v>87.3</v>
      </c>
      <c r="M14" s="31">
        <f t="shared" si="1"/>
        <v>0</v>
      </c>
      <c r="N14" s="30">
        <f t="shared" ref="N14" si="3">O14+P14+Q14</f>
        <v>87.3</v>
      </c>
      <c r="O14" s="31">
        <f t="shared" si="1"/>
        <v>0</v>
      </c>
      <c r="P14" s="31">
        <f t="shared" si="1"/>
        <v>0</v>
      </c>
      <c r="Q14" s="31">
        <f t="shared" si="1"/>
        <v>87.3</v>
      </c>
      <c r="R14" s="31">
        <f t="shared" si="1"/>
        <v>0</v>
      </c>
      <c r="S14" s="39"/>
      <c r="T14" s="33"/>
      <c r="U14" s="33"/>
    </row>
    <row r="15" spans="1:21" ht="19.5" x14ac:dyDescent="0.25">
      <c r="A15" s="71"/>
      <c r="B15" s="38" t="s">
        <v>17</v>
      </c>
      <c r="C15" s="44" t="s">
        <v>49</v>
      </c>
      <c r="D15" s="30">
        <v>25.5</v>
      </c>
      <c r="E15" s="37"/>
      <c r="F15" s="37"/>
      <c r="G15" s="31">
        <v>25.5</v>
      </c>
      <c r="H15" s="31"/>
      <c r="I15" s="30">
        <v>25.4</v>
      </c>
      <c r="J15" s="31"/>
      <c r="K15" s="31"/>
      <c r="L15" s="31">
        <v>25.4</v>
      </c>
      <c r="M15" s="31"/>
      <c r="N15" s="30">
        <v>25.4</v>
      </c>
      <c r="O15" s="31"/>
      <c r="P15" s="31"/>
      <c r="Q15" s="31">
        <v>25.4</v>
      </c>
      <c r="R15" s="31"/>
      <c r="S15" s="38" t="s">
        <v>21</v>
      </c>
      <c r="T15" s="33"/>
      <c r="U15" s="33"/>
    </row>
    <row r="16" spans="1:21" ht="19.5" x14ac:dyDescent="0.25">
      <c r="A16" s="71"/>
      <c r="B16" s="38" t="s">
        <v>27</v>
      </c>
      <c r="C16" s="44" t="s">
        <v>49</v>
      </c>
      <c r="D16" s="30">
        <v>69.5</v>
      </c>
      <c r="E16" s="37"/>
      <c r="F16" s="37"/>
      <c r="G16" s="31">
        <v>69.5</v>
      </c>
      <c r="H16" s="37"/>
      <c r="I16" s="30">
        <v>61.9</v>
      </c>
      <c r="J16" s="31"/>
      <c r="K16" s="31"/>
      <c r="L16" s="31">
        <v>61.9</v>
      </c>
      <c r="M16" s="31"/>
      <c r="N16" s="30">
        <v>61.9</v>
      </c>
      <c r="O16" s="31"/>
      <c r="P16" s="31"/>
      <c r="Q16" s="31">
        <v>61.9</v>
      </c>
      <c r="R16" s="31"/>
      <c r="S16" s="38" t="s">
        <v>21</v>
      </c>
      <c r="T16" s="33"/>
      <c r="U16" s="33"/>
    </row>
    <row r="17" spans="1:21" ht="19.5" x14ac:dyDescent="0.25">
      <c r="A17" s="70" t="s">
        <v>40</v>
      </c>
      <c r="B17" s="43" t="s">
        <v>19</v>
      </c>
      <c r="C17" s="32"/>
      <c r="D17" s="30">
        <v>54041.1</v>
      </c>
      <c r="E17" s="31"/>
      <c r="F17" s="31">
        <v>53477.3</v>
      </c>
      <c r="G17" s="31">
        <v>563.79999999999995</v>
      </c>
      <c r="H17" s="31">
        <v>0</v>
      </c>
      <c r="I17" s="30">
        <v>52824.6</v>
      </c>
      <c r="J17" s="31"/>
      <c r="K17" s="31">
        <v>52260.800000000003</v>
      </c>
      <c r="L17" s="31">
        <v>563.79999999999995</v>
      </c>
      <c r="M17" s="31">
        <v>0</v>
      </c>
      <c r="N17" s="30">
        <v>52824.6</v>
      </c>
      <c r="O17" s="31"/>
      <c r="P17" s="31">
        <v>52260.800000000003</v>
      </c>
      <c r="Q17" s="31">
        <v>563.79999999999995</v>
      </c>
      <c r="R17" s="31">
        <v>0</v>
      </c>
      <c r="S17" s="32"/>
      <c r="T17" s="33"/>
      <c r="U17" s="33"/>
    </row>
    <row r="18" spans="1:21" ht="78" x14ac:dyDescent="0.25">
      <c r="A18" s="71"/>
      <c r="B18" s="38" t="s">
        <v>76</v>
      </c>
      <c r="C18" s="44" t="s">
        <v>50</v>
      </c>
      <c r="D18" s="30">
        <v>54041.1</v>
      </c>
      <c r="E18" s="31"/>
      <c r="F18" s="31">
        <v>53477.3</v>
      </c>
      <c r="G18" s="31">
        <v>563.79999999999995</v>
      </c>
      <c r="H18" s="31"/>
      <c r="I18" s="30">
        <v>52824.6</v>
      </c>
      <c r="J18" s="31"/>
      <c r="K18" s="31">
        <v>52260.800000000003</v>
      </c>
      <c r="L18" s="31">
        <v>563.79999999999995</v>
      </c>
      <c r="M18" s="31"/>
      <c r="N18" s="30">
        <v>52824.6</v>
      </c>
      <c r="O18" s="31"/>
      <c r="P18" s="31">
        <v>52260.800000000003</v>
      </c>
      <c r="Q18" s="31">
        <v>563.79999999999995</v>
      </c>
      <c r="R18" s="31"/>
      <c r="S18" s="38" t="s">
        <v>77</v>
      </c>
      <c r="T18" s="33"/>
      <c r="U18" s="33"/>
    </row>
    <row r="19" spans="1:21" s="18" customFormat="1" ht="12" x14ac:dyDescent="0.2">
      <c r="A19" s="16"/>
      <c r="B19" s="40" t="s">
        <v>20</v>
      </c>
      <c r="C19" s="40"/>
      <c r="D19" s="28">
        <v>55510</v>
      </c>
      <c r="E19" s="28">
        <f t="shared" ref="E19:R19" si="4">E10+E14+E17</f>
        <v>0</v>
      </c>
      <c r="F19" s="28">
        <v>53812.3</v>
      </c>
      <c r="G19" s="28">
        <v>1697.7</v>
      </c>
      <c r="H19" s="28">
        <f t="shared" si="4"/>
        <v>0</v>
      </c>
      <c r="I19" s="28">
        <v>54034.8</v>
      </c>
      <c r="J19" s="28">
        <f t="shared" si="4"/>
        <v>0</v>
      </c>
      <c r="K19" s="28">
        <v>52482</v>
      </c>
      <c r="L19" s="28">
        <v>1552.8</v>
      </c>
      <c r="M19" s="28">
        <f t="shared" si="4"/>
        <v>0</v>
      </c>
      <c r="N19" s="28">
        <v>54034.8</v>
      </c>
      <c r="O19" s="28">
        <f t="shared" si="4"/>
        <v>0</v>
      </c>
      <c r="P19" s="28">
        <v>52482</v>
      </c>
      <c r="Q19" s="28">
        <v>1552.8</v>
      </c>
      <c r="R19" s="28">
        <f t="shared" si="4"/>
        <v>0</v>
      </c>
      <c r="S19" s="41"/>
      <c r="T19" s="42"/>
      <c r="U19" s="42"/>
    </row>
    <row r="20" spans="1:21" s="18" customFormat="1" ht="12" x14ac:dyDescent="0.2">
      <c r="A20" s="16" t="s">
        <v>41</v>
      </c>
      <c r="B20" s="89" t="s">
        <v>51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42"/>
      <c r="U20" s="42"/>
    </row>
    <row r="21" spans="1:21" ht="19.5" x14ac:dyDescent="0.25">
      <c r="A21" s="65" t="s">
        <v>42</v>
      </c>
      <c r="B21" s="43" t="s">
        <v>52</v>
      </c>
      <c r="C21" s="32"/>
      <c r="D21" s="31">
        <v>102.5</v>
      </c>
      <c r="E21" s="31"/>
      <c r="F21" s="31"/>
      <c r="G21" s="31">
        <v>102.5</v>
      </c>
      <c r="H21" s="31">
        <v>0</v>
      </c>
      <c r="I21" s="31">
        <v>102.5</v>
      </c>
      <c r="J21" s="31"/>
      <c r="K21" s="31"/>
      <c r="L21" s="31">
        <v>102.5</v>
      </c>
      <c r="M21" s="31">
        <v>0</v>
      </c>
      <c r="N21" s="31">
        <v>102.5</v>
      </c>
      <c r="O21" s="31"/>
      <c r="P21" s="31"/>
      <c r="Q21" s="31">
        <v>102.5</v>
      </c>
      <c r="R21" s="31">
        <v>0</v>
      </c>
      <c r="S21" s="32"/>
      <c r="T21" s="33"/>
      <c r="U21" s="33"/>
    </row>
    <row r="22" spans="1:21" ht="39" x14ac:dyDescent="0.25">
      <c r="A22" s="65"/>
      <c r="B22" s="38" t="s">
        <v>22</v>
      </c>
      <c r="C22" s="44" t="s">
        <v>50</v>
      </c>
      <c r="D22" s="31">
        <v>102.5</v>
      </c>
      <c r="E22" s="31"/>
      <c r="F22" s="31"/>
      <c r="G22" s="31">
        <v>102.5</v>
      </c>
      <c r="H22" s="31"/>
      <c r="I22" s="31">
        <v>102.5</v>
      </c>
      <c r="J22" s="31"/>
      <c r="K22" s="31"/>
      <c r="L22" s="31">
        <v>102.5</v>
      </c>
      <c r="M22" s="31"/>
      <c r="N22" s="31">
        <v>102.5</v>
      </c>
      <c r="O22" s="31"/>
      <c r="P22" s="31"/>
      <c r="Q22" s="31">
        <v>102.5</v>
      </c>
      <c r="R22" s="31"/>
      <c r="S22" s="38" t="s">
        <v>74</v>
      </c>
      <c r="T22" s="33"/>
      <c r="U22" s="33"/>
    </row>
    <row r="23" spans="1:21" ht="29.25" x14ac:dyDescent="0.25">
      <c r="A23" s="73" t="s">
        <v>55</v>
      </c>
      <c r="B23" s="43" t="s">
        <v>53</v>
      </c>
      <c r="C23" s="44"/>
      <c r="D23" s="31">
        <v>11411.1</v>
      </c>
      <c r="E23" s="37"/>
      <c r="F23" s="31">
        <v>10379.299999999999</v>
      </c>
      <c r="G23" s="31">
        <v>1031.8</v>
      </c>
      <c r="H23" s="31">
        <v>0</v>
      </c>
      <c r="I23" s="31">
        <v>10734.3</v>
      </c>
      <c r="J23" s="31"/>
      <c r="K23" s="31">
        <v>9724.1</v>
      </c>
      <c r="L23" s="31">
        <v>1010.2</v>
      </c>
      <c r="M23" s="31">
        <v>0</v>
      </c>
      <c r="N23" s="31">
        <v>10734.3</v>
      </c>
      <c r="O23" s="31"/>
      <c r="P23" s="31">
        <v>9724.1</v>
      </c>
      <c r="Q23" s="31">
        <v>1010.2</v>
      </c>
      <c r="R23" s="31">
        <v>0</v>
      </c>
      <c r="S23" s="38"/>
      <c r="T23" s="33"/>
      <c r="U23" s="33"/>
    </row>
    <row r="24" spans="1:21" ht="48.75" x14ac:dyDescent="0.25">
      <c r="A24" s="71"/>
      <c r="B24" s="38" t="s">
        <v>54</v>
      </c>
      <c r="C24" s="44" t="s">
        <v>50</v>
      </c>
      <c r="D24" s="31">
        <v>11411.1</v>
      </c>
      <c r="E24" s="37"/>
      <c r="F24" s="31">
        <v>10379.299999999999</v>
      </c>
      <c r="G24" s="31">
        <v>1031.8</v>
      </c>
      <c r="H24" s="31"/>
      <c r="I24" s="31">
        <v>10734.3</v>
      </c>
      <c r="J24" s="31"/>
      <c r="K24" s="31">
        <v>9724.1</v>
      </c>
      <c r="L24" s="31">
        <v>1010.2</v>
      </c>
      <c r="M24" s="31"/>
      <c r="N24" s="31">
        <v>10734.3</v>
      </c>
      <c r="O24" s="31"/>
      <c r="P24" s="31">
        <v>9724.1</v>
      </c>
      <c r="Q24" s="31">
        <v>1010.2</v>
      </c>
      <c r="R24" s="31"/>
      <c r="S24" s="38" t="s">
        <v>72</v>
      </c>
      <c r="T24" s="33"/>
      <c r="U24" s="33"/>
    </row>
    <row r="25" spans="1:21" ht="19.5" x14ac:dyDescent="0.25">
      <c r="A25" s="70" t="s">
        <v>88</v>
      </c>
      <c r="B25" s="43" t="s">
        <v>56</v>
      </c>
      <c r="C25" s="32"/>
      <c r="D25" s="31">
        <v>747.9</v>
      </c>
      <c r="E25" s="31"/>
      <c r="F25" s="31"/>
      <c r="G25" s="31">
        <v>701</v>
      </c>
      <c r="H25" s="31">
        <v>46.9</v>
      </c>
      <c r="I25" s="31">
        <v>747.9</v>
      </c>
      <c r="J25" s="31"/>
      <c r="K25" s="31"/>
      <c r="L25" s="31">
        <v>701</v>
      </c>
      <c r="M25" s="31">
        <v>46.9</v>
      </c>
      <c r="N25" s="31">
        <v>747.9</v>
      </c>
      <c r="O25" s="31"/>
      <c r="P25" s="31"/>
      <c r="Q25" s="31">
        <v>701</v>
      </c>
      <c r="R25" s="31">
        <v>46.9</v>
      </c>
      <c r="S25" s="39"/>
      <c r="T25" s="33"/>
      <c r="U25" s="33"/>
    </row>
    <row r="26" spans="1:21" ht="39" x14ac:dyDescent="0.25">
      <c r="A26" s="71"/>
      <c r="B26" s="38" t="s">
        <v>57</v>
      </c>
      <c r="C26" s="44" t="s">
        <v>50</v>
      </c>
      <c r="D26" s="31">
        <v>747.9</v>
      </c>
      <c r="E26" s="31"/>
      <c r="F26" s="31"/>
      <c r="G26" s="31">
        <v>701</v>
      </c>
      <c r="H26" s="31">
        <v>46.9</v>
      </c>
      <c r="I26" s="31">
        <v>747.9</v>
      </c>
      <c r="J26" s="31"/>
      <c r="K26" s="31"/>
      <c r="L26" s="31">
        <v>701</v>
      </c>
      <c r="M26" s="31">
        <v>46.9</v>
      </c>
      <c r="N26" s="31">
        <v>747.9</v>
      </c>
      <c r="O26" s="31"/>
      <c r="P26" s="31"/>
      <c r="Q26" s="31">
        <v>701</v>
      </c>
      <c r="R26" s="31">
        <v>46.9</v>
      </c>
      <c r="S26" s="38" t="s">
        <v>96</v>
      </c>
      <c r="T26" s="33"/>
      <c r="U26" s="33"/>
    </row>
    <row r="27" spans="1:21" ht="19.5" x14ac:dyDescent="0.25">
      <c r="A27" s="74" t="s">
        <v>58</v>
      </c>
      <c r="B27" s="43" t="s">
        <v>59</v>
      </c>
      <c r="C27" s="72"/>
      <c r="D27" s="31">
        <v>4354.8999999999996</v>
      </c>
      <c r="E27" s="31"/>
      <c r="F27" s="31">
        <v>2098.8000000000002</v>
      </c>
      <c r="G27" s="31">
        <v>2256.1</v>
      </c>
      <c r="H27" s="31">
        <v>0</v>
      </c>
      <c r="I27" s="31">
        <v>3907.6</v>
      </c>
      <c r="J27" s="31"/>
      <c r="K27" s="31">
        <v>2098.8000000000002</v>
      </c>
      <c r="L27" s="31">
        <v>1344.8</v>
      </c>
      <c r="M27" s="31">
        <v>464</v>
      </c>
      <c r="N27" s="31">
        <v>3907.6</v>
      </c>
      <c r="O27" s="31"/>
      <c r="P27" s="31">
        <v>2098.8000000000002</v>
      </c>
      <c r="Q27" s="31">
        <v>1344.8</v>
      </c>
      <c r="R27" s="31">
        <v>464</v>
      </c>
      <c r="S27" s="38" t="s">
        <v>14</v>
      </c>
      <c r="T27" s="33"/>
      <c r="U27" s="33"/>
    </row>
    <row r="28" spans="1:21" ht="48.75" x14ac:dyDescent="0.25">
      <c r="A28" s="74"/>
      <c r="B28" s="38" t="s">
        <v>23</v>
      </c>
      <c r="C28" s="44" t="s">
        <v>50</v>
      </c>
      <c r="D28" s="31">
        <v>1827.7</v>
      </c>
      <c r="E28" s="31"/>
      <c r="F28" s="31"/>
      <c r="G28" s="31">
        <v>1363.7</v>
      </c>
      <c r="H28" s="31">
        <v>464</v>
      </c>
      <c r="I28" s="31">
        <v>1587.6</v>
      </c>
      <c r="J28" s="31"/>
      <c r="K28" s="31"/>
      <c r="L28" s="31">
        <v>1123.5999999999999</v>
      </c>
      <c r="M28" s="31">
        <v>464</v>
      </c>
      <c r="N28" s="31">
        <v>1587.6</v>
      </c>
      <c r="O28" s="31"/>
      <c r="P28" s="31"/>
      <c r="Q28" s="31">
        <v>1123.5999999999999</v>
      </c>
      <c r="R28" s="31">
        <v>464</v>
      </c>
      <c r="S28" s="38" t="s">
        <v>47</v>
      </c>
      <c r="T28" s="33"/>
      <c r="U28" s="33"/>
    </row>
    <row r="29" spans="1:21" ht="39" x14ac:dyDescent="0.25">
      <c r="A29" s="74"/>
      <c r="B29" s="38" t="s">
        <v>97</v>
      </c>
      <c r="C29" s="44" t="s">
        <v>50</v>
      </c>
      <c r="D29" s="31">
        <v>12.7</v>
      </c>
      <c r="E29" s="31"/>
      <c r="F29" s="31"/>
      <c r="G29" s="31">
        <v>12.7</v>
      </c>
      <c r="H29" s="31"/>
      <c r="I29" s="31">
        <v>12.7</v>
      </c>
      <c r="J29" s="31"/>
      <c r="K29" s="31"/>
      <c r="L29" s="31">
        <v>12.7</v>
      </c>
      <c r="M29" s="31"/>
      <c r="N29" s="31">
        <v>12.7</v>
      </c>
      <c r="O29" s="31"/>
      <c r="P29" s="31"/>
      <c r="Q29" s="31">
        <v>12.7</v>
      </c>
      <c r="R29" s="31"/>
      <c r="S29" s="38" t="s">
        <v>14</v>
      </c>
      <c r="T29" s="33"/>
      <c r="U29" s="33"/>
    </row>
    <row r="30" spans="1:21" ht="68.25" x14ac:dyDescent="0.25">
      <c r="A30" s="74"/>
      <c r="B30" s="38" t="s">
        <v>84</v>
      </c>
      <c r="C30" s="44" t="s">
        <v>50</v>
      </c>
      <c r="D30" s="31">
        <v>6.8</v>
      </c>
      <c r="E30" s="31"/>
      <c r="F30" s="31">
        <v>5.4</v>
      </c>
      <c r="G30" s="31">
        <v>1.4</v>
      </c>
      <c r="H30" s="31"/>
      <c r="I30" s="31">
        <v>6.8</v>
      </c>
      <c r="J30" s="31"/>
      <c r="K30" s="31">
        <v>5.4</v>
      </c>
      <c r="L30" s="31">
        <v>1.4</v>
      </c>
      <c r="M30" s="31"/>
      <c r="N30" s="31">
        <v>6.8</v>
      </c>
      <c r="O30" s="31"/>
      <c r="P30" s="31">
        <v>5.4</v>
      </c>
      <c r="Q30" s="31">
        <v>1.4</v>
      </c>
      <c r="R30" s="31"/>
      <c r="S30" s="38" t="s">
        <v>14</v>
      </c>
      <c r="T30" s="33"/>
      <c r="U30" s="33"/>
    </row>
    <row r="31" spans="1:21" ht="48.75" x14ac:dyDescent="0.25">
      <c r="A31" s="74"/>
      <c r="B31" s="38" t="s">
        <v>85</v>
      </c>
      <c r="C31" s="44" t="s">
        <v>50</v>
      </c>
      <c r="D31" s="31">
        <v>2507.6</v>
      </c>
      <c r="E31" s="31"/>
      <c r="F31" s="31">
        <v>2093.4</v>
      </c>
      <c r="G31" s="31">
        <v>414.2</v>
      </c>
      <c r="H31" s="31"/>
      <c r="I31" s="31">
        <v>2300.5</v>
      </c>
      <c r="J31" s="31"/>
      <c r="K31" s="31">
        <v>2093.4</v>
      </c>
      <c r="L31" s="31">
        <v>207.1</v>
      </c>
      <c r="M31" s="31"/>
      <c r="N31" s="31">
        <v>2300.5</v>
      </c>
      <c r="O31" s="31"/>
      <c r="P31" s="31">
        <v>2093.4</v>
      </c>
      <c r="Q31" s="31">
        <v>207.1</v>
      </c>
      <c r="R31" s="31"/>
      <c r="S31" s="38" t="s">
        <v>47</v>
      </c>
      <c r="T31" s="33"/>
      <c r="U31" s="33"/>
    </row>
    <row r="32" spans="1:21" ht="19.5" x14ac:dyDescent="0.25">
      <c r="A32" s="74"/>
      <c r="B32" s="43" t="s">
        <v>98</v>
      </c>
      <c r="C32" s="44"/>
      <c r="D32" s="31">
        <v>129.6</v>
      </c>
      <c r="E32" s="31"/>
      <c r="F32" s="31"/>
      <c r="G32" s="31">
        <v>129.6</v>
      </c>
      <c r="H32" s="31"/>
      <c r="I32" s="31">
        <v>129.6</v>
      </c>
      <c r="J32" s="31"/>
      <c r="K32" s="31"/>
      <c r="L32" s="31">
        <v>129.6</v>
      </c>
      <c r="M32" s="31"/>
      <c r="N32" s="31">
        <v>129.6</v>
      </c>
      <c r="O32" s="31"/>
      <c r="P32" s="31"/>
      <c r="Q32" s="31">
        <v>129.6</v>
      </c>
      <c r="R32" s="31"/>
      <c r="S32" s="38"/>
      <c r="T32" s="33"/>
      <c r="U32" s="33"/>
    </row>
    <row r="33" spans="1:21" ht="39" x14ac:dyDescent="0.25">
      <c r="A33" s="74"/>
      <c r="B33" s="38" t="s">
        <v>99</v>
      </c>
      <c r="C33" s="44" t="s">
        <v>50</v>
      </c>
      <c r="D33" s="31">
        <v>129.6</v>
      </c>
      <c r="E33" s="31"/>
      <c r="F33" s="31"/>
      <c r="G33" s="31">
        <v>129.6</v>
      </c>
      <c r="H33" s="31"/>
      <c r="I33" s="31">
        <v>129.6</v>
      </c>
      <c r="J33" s="31"/>
      <c r="K33" s="31"/>
      <c r="L33" s="31">
        <v>129.6</v>
      </c>
      <c r="M33" s="31"/>
      <c r="N33" s="31">
        <v>129.6</v>
      </c>
      <c r="O33" s="31"/>
      <c r="P33" s="31"/>
      <c r="Q33" s="31">
        <v>129.6</v>
      </c>
      <c r="R33" s="31"/>
      <c r="S33" s="38" t="s">
        <v>14</v>
      </c>
      <c r="T33" s="33"/>
      <c r="U33" s="33"/>
    </row>
    <row r="34" spans="1:21" ht="19.5" x14ac:dyDescent="0.25">
      <c r="A34" s="74"/>
      <c r="B34" s="43" t="s">
        <v>100</v>
      </c>
      <c r="C34" s="44"/>
      <c r="D34" s="31">
        <v>343.8</v>
      </c>
      <c r="E34" s="31"/>
      <c r="F34" s="31"/>
      <c r="G34" s="31">
        <v>343.8</v>
      </c>
      <c r="H34" s="31"/>
      <c r="I34" s="31">
        <v>343.8</v>
      </c>
      <c r="J34" s="31"/>
      <c r="K34" s="31"/>
      <c r="L34" s="31">
        <v>343.8</v>
      </c>
      <c r="M34" s="31"/>
      <c r="N34" s="31">
        <v>343.8</v>
      </c>
      <c r="O34" s="31"/>
      <c r="P34" s="31"/>
      <c r="Q34" s="31">
        <v>343.8</v>
      </c>
      <c r="R34" s="31"/>
      <c r="S34" s="38"/>
      <c r="T34" s="33"/>
      <c r="U34" s="33"/>
    </row>
    <row r="35" spans="1:21" ht="47.25" customHeight="1" x14ac:dyDescent="0.25">
      <c r="A35" s="74"/>
      <c r="B35" s="38" t="s">
        <v>101</v>
      </c>
      <c r="C35" s="44" t="s">
        <v>50</v>
      </c>
      <c r="D35" s="31">
        <v>343.8</v>
      </c>
      <c r="E35" s="31"/>
      <c r="F35" s="31"/>
      <c r="G35" s="31">
        <v>343.8</v>
      </c>
      <c r="H35" s="31"/>
      <c r="I35" s="31">
        <v>343.8</v>
      </c>
      <c r="J35" s="31"/>
      <c r="K35" s="31"/>
      <c r="L35" s="31">
        <v>343.8</v>
      </c>
      <c r="M35" s="31"/>
      <c r="N35" s="31">
        <v>343.8</v>
      </c>
      <c r="O35" s="31"/>
      <c r="P35" s="31"/>
      <c r="Q35" s="31">
        <v>343.8</v>
      </c>
      <c r="R35" s="31"/>
      <c r="S35" s="38" t="s">
        <v>14</v>
      </c>
      <c r="T35" s="33"/>
      <c r="U35" s="33"/>
    </row>
    <row r="36" spans="1:21" ht="39" x14ac:dyDescent="0.25">
      <c r="A36" s="74"/>
      <c r="B36" s="43" t="s">
        <v>102</v>
      </c>
      <c r="C36" s="44"/>
      <c r="D36" s="31">
        <v>175</v>
      </c>
      <c r="E36" s="31"/>
      <c r="F36" s="31"/>
      <c r="G36" s="31">
        <v>175</v>
      </c>
      <c r="H36" s="31"/>
      <c r="I36" s="31">
        <v>175</v>
      </c>
      <c r="J36" s="31"/>
      <c r="K36" s="31"/>
      <c r="L36" s="31">
        <v>175</v>
      </c>
      <c r="M36" s="31"/>
      <c r="N36" s="31">
        <v>175</v>
      </c>
      <c r="O36" s="31"/>
      <c r="P36" s="31"/>
      <c r="Q36" s="31">
        <v>175</v>
      </c>
      <c r="R36" s="31"/>
      <c r="S36" s="38"/>
      <c r="T36" s="33"/>
      <c r="U36" s="33"/>
    </row>
    <row r="37" spans="1:21" ht="39" x14ac:dyDescent="0.25">
      <c r="A37" s="74"/>
      <c r="B37" s="38" t="s">
        <v>103</v>
      </c>
      <c r="C37" s="44" t="s">
        <v>50</v>
      </c>
      <c r="D37" s="31">
        <v>175</v>
      </c>
      <c r="E37" s="31"/>
      <c r="F37" s="31"/>
      <c r="G37" s="31">
        <v>175</v>
      </c>
      <c r="H37" s="31"/>
      <c r="I37" s="31">
        <v>175</v>
      </c>
      <c r="J37" s="31"/>
      <c r="K37" s="31"/>
      <c r="L37" s="31">
        <v>175</v>
      </c>
      <c r="M37" s="31"/>
      <c r="N37" s="31">
        <v>175</v>
      </c>
      <c r="O37" s="31"/>
      <c r="P37" s="31"/>
      <c r="Q37" s="31">
        <v>175</v>
      </c>
      <c r="R37" s="31"/>
      <c r="S37" s="38" t="s">
        <v>14</v>
      </c>
      <c r="T37" s="33"/>
      <c r="U37" s="33"/>
    </row>
    <row r="38" spans="1:21" s="17" customFormat="1" ht="12" x14ac:dyDescent="0.2">
      <c r="A38" s="16"/>
      <c r="B38" s="40" t="s">
        <v>20</v>
      </c>
      <c r="C38" s="45"/>
      <c r="D38" s="28">
        <v>17264.8</v>
      </c>
      <c r="E38" s="28"/>
      <c r="F38" s="28">
        <v>12478.1</v>
      </c>
      <c r="G38" s="28">
        <v>4275.8</v>
      </c>
      <c r="H38" s="28">
        <v>510.9</v>
      </c>
      <c r="I38" s="28">
        <v>16140.7</v>
      </c>
      <c r="J38" s="28">
        <v>0</v>
      </c>
      <c r="K38" s="28">
        <v>11822.9</v>
      </c>
      <c r="L38" s="28">
        <v>3806.9</v>
      </c>
      <c r="M38" s="28">
        <v>510.9</v>
      </c>
      <c r="N38" s="28">
        <v>16140.7</v>
      </c>
      <c r="O38" s="28">
        <v>0</v>
      </c>
      <c r="P38" s="28">
        <v>11822.9</v>
      </c>
      <c r="Q38" s="28">
        <v>3806.9</v>
      </c>
      <c r="R38" s="28">
        <v>510.9</v>
      </c>
      <c r="S38" s="40"/>
      <c r="T38" s="46"/>
      <c r="U38" s="46"/>
    </row>
    <row r="39" spans="1:21" s="18" customFormat="1" ht="12" x14ac:dyDescent="0.2">
      <c r="A39" s="19" t="s">
        <v>43</v>
      </c>
      <c r="B39" s="90" t="s">
        <v>60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42"/>
      <c r="U39" s="42"/>
    </row>
    <row r="40" spans="1:21" ht="19.5" x14ac:dyDescent="0.25">
      <c r="A40" s="8" t="s">
        <v>44</v>
      </c>
      <c r="B40" s="43" t="s">
        <v>61</v>
      </c>
      <c r="C40" s="39"/>
      <c r="D40" s="31">
        <v>2465.1</v>
      </c>
      <c r="E40" s="31">
        <f t="shared" ref="E40:R40" si="5">E41</f>
        <v>0</v>
      </c>
      <c r="F40" s="31">
        <v>1381.9</v>
      </c>
      <c r="G40" s="31">
        <v>1083.2</v>
      </c>
      <c r="H40" s="31">
        <f t="shared" si="5"/>
        <v>0</v>
      </c>
      <c r="I40" s="31">
        <v>2393.3000000000002</v>
      </c>
      <c r="J40" s="31">
        <f t="shared" si="5"/>
        <v>0</v>
      </c>
      <c r="K40" s="31">
        <v>1381.9</v>
      </c>
      <c r="L40" s="31">
        <v>1011.4</v>
      </c>
      <c r="M40" s="31">
        <f t="shared" si="5"/>
        <v>0</v>
      </c>
      <c r="N40" s="31">
        <v>2393.3000000000002</v>
      </c>
      <c r="O40" s="31">
        <f t="shared" si="5"/>
        <v>0</v>
      </c>
      <c r="P40" s="31">
        <v>1381.9</v>
      </c>
      <c r="Q40" s="31">
        <v>1011.4</v>
      </c>
      <c r="R40" s="31">
        <f t="shared" si="5"/>
        <v>0</v>
      </c>
      <c r="S40" s="39"/>
      <c r="T40" s="33"/>
      <c r="U40" s="33"/>
    </row>
    <row r="41" spans="1:21" ht="48.75" x14ac:dyDescent="0.25">
      <c r="A41" s="8"/>
      <c r="B41" s="38" t="s">
        <v>24</v>
      </c>
      <c r="C41" s="44" t="s">
        <v>50</v>
      </c>
      <c r="D41" s="31">
        <v>765.9</v>
      </c>
      <c r="E41" s="37"/>
      <c r="F41" s="37"/>
      <c r="G41" s="31">
        <v>765.9</v>
      </c>
      <c r="H41" s="37"/>
      <c r="I41" s="31">
        <v>694.2</v>
      </c>
      <c r="J41" s="31"/>
      <c r="K41" s="31"/>
      <c r="L41" s="31">
        <v>694.2</v>
      </c>
      <c r="M41" s="31"/>
      <c r="N41" s="31">
        <v>694.2</v>
      </c>
      <c r="O41" s="31"/>
      <c r="P41" s="31"/>
      <c r="Q41" s="31">
        <v>694.2</v>
      </c>
      <c r="R41" s="37"/>
      <c r="S41" s="38" t="s">
        <v>47</v>
      </c>
      <c r="T41" s="33"/>
      <c r="U41" s="33"/>
    </row>
    <row r="42" spans="1:21" ht="68.25" x14ac:dyDescent="0.25">
      <c r="A42" s="8"/>
      <c r="B42" s="38" t="s">
        <v>84</v>
      </c>
      <c r="C42" s="44" t="s">
        <v>50</v>
      </c>
      <c r="D42" s="31">
        <v>1362.9</v>
      </c>
      <c r="E42" s="37"/>
      <c r="F42" s="31">
        <v>1062.5</v>
      </c>
      <c r="G42" s="31">
        <v>300.39999999999998</v>
      </c>
      <c r="H42" s="37"/>
      <c r="I42" s="31">
        <v>1362.9</v>
      </c>
      <c r="J42" s="31"/>
      <c r="K42" s="31">
        <v>1062.5</v>
      </c>
      <c r="L42" s="31">
        <v>300.39999999999998</v>
      </c>
      <c r="M42" s="31"/>
      <c r="N42" s="31">
        <v>1362.9</v>
      </c>
      <c r="O42" s="31"/>
      <c r="P42" s="31">
        <v>1062.5</v>
      </c>
      <c r="Q42" s="31">
        <v>300.39999999999998</v>
      </c>
      <c r="R42" s="37"/>
      <c r="S42" s="38" t="s">
        <v>14</v>
      </c>
      <c r="T42" s="33"/>
      <c r="U42" s="33"/>
    </row>
    <row r="43" spans="1:21" ht="68.25" x14ac:dyDescent="0.25">
      <c r="A43" s="8"/>
      <c r="B43" s="38" t="s">
        <v>82</v>
      </c>
      <c r="C43" s="44" t="s">
        <v>50</v>
      </c>
      <c r="D43" s="31">
        <v>125.7</v>
      </c>
      <c r="E43" s="37"/>
      <c r="F43" s="31">
        <v>119.4</v>
      </c>
      <c r="G43" s="31">
        <v>6.3</v>
      </c>
      <c r="H43" s="31"/>
      <c r="I43" s="31">
        <v>125.7</v>
      </c>
      <c r="J43" s="31"/>
      <c r="K43" s="31">
        <v>119.4</v>
      </c>
      <c r="L43" s="31">
        <v>6.3</v>
      </c>
      <c r="M43" s="31"/>
      <c r="N43" s="31">
        <v>125.7</v>
      </c>
      <c r="O43" s="31"/>
      <c r="P43" s="31">
        <v>119.4</v>
      </c>
      <c r="Q43" s="31">
        <v>6.3</v>
      </c>
      <c r="R43" s="37"/>
      <c r="S43" s="38" t="s">
        <v>14</v>
      </c>
      <c r="T43" s="33"/>
      <c r="U43" s="33"/>
    </row>
    <row r="44" spans="1:21" ht="39" x14ac:dyDescent="0.25">
      <c r="A44" s="8"/>
      <c r="B44" s="38" t="s">
        <v>83</v>
      </c>
      <c r="C44" s="44" t="s">
        <v>50</v>
      </c>
      <c r="D44" s="31">
        <v>210.5</v>
      </c>
      <c r="E44" s="37"/>
      <c r="F44" s="31">
        <v>200</v>
      </c>
      <c r="G44" s="31">
        <v>10.5</v>
      </c>
      <c r="H44" s="31"/>
      <c r="I44" s="31">
        <v>210.5</v>
      </c>
      <c r="J44" s="31"/>
      <c r="K44" s="31">
        <v>200</v>
      </c>
      <c r="L44" s="31">
        <v>10.5</v>
      </c>
      <c r="M44" s="31"/>
      <c r="N44" s="31">
        <v>210.5</v>
      </c>
      <c r="O44" s="31"/>
      <c r="P44" s="31">
        <v>200</v>
      </c>
      <c r="Q44" s="31">
        <v>10.5</v>
      </c>
      <c r="R44" s="37"/>
      <c r="S44" s="38" t="s">
        <v>14</v>
      </c>
      <c r="T44" s="33"/>
      <c r="U44" s="33"/>
    </row>
    <row r="45" spans="1:21" ht="39" x14ac:dyDescent="0.25">
      <c r="A45" s="8" t="s">
        <v>45</v>
      </c>
      <c r="B45" s="43" t="s">
        <v>62</v>
      </c>
      <c r="C45" s="32"/>
      <c r="D45" s="31">
        <v>2362.6</v>
      </c>
      <c r="E45" s="31"/>
      <c r="F45" s="31">
        <v>1843.4</v>
      </c>
      <c r="G45" s="31">
        <v>519.20000000000005</v>
      </c>
      <c r="H45" s="31">
        <v>0</v>
      </c>
      <c r="I45" s="31">
        <v>2313.5</v>
      </c>
      <c r="J45" s="31">
        <v>0</v>
      </c>
      <c r="K45" s="31">
        <v>1843.4</v>
      </c>
      <c r="L45" s="31">
        <v>470.1</v>
      </c>
      <c r="M45" s="31">
        <v>0</v>
      </c>
      <c r="N45" s="31">
        <v>2313.5</v>
      </c>
      <c r="O45" s="31">
        <v>0</v>
      </c>
      <c r="P45" s="31">
        <v>1843.4</v>
      </c>
      <c r="Q45" s="31">
        <v>470.1</v>
      </c>
      <c r="R45" s="31">
        <v>0</v>
      </c>
      <c r="S45" s="38"/>
      <c r="T45" s="33"/>
      <c r="U45" s="33"/>
    </row>
    <row r="46" spans="1:21" ht="39" x14ac:dyDescent="0.25">
      <c r="A46" s="9"/>
      <c r="B46" s="38" t="s">
        <v>25</v>
      </c>
      <c r="C46" s="44" t="s">
        <v>50</v>
      </c>
      <c r="D46" s="31">
        <v>2173.4</v>
      </c>
      <c r="E46" s="31"/>
      <c r="F46" s="31">
        <v>1843.4</v>
      </c>
      <c r="G46" s="31">
        <v>330</v>
      </c>
      <c r="H46" s="37"/>
      <c r="I46" s="31">
        <v>2124.3000000000002</v>
      </c>
      <c r="J46" s="31"/>
      <c r="K46" s="31">
        <v>1843.4</v>
      </c>
      <c r="L46" s="31">
        <v>280.89999999999998</v>
      </c>
      <c r="M46" s="31"/>
      <c r="N46" s="31">
        <v>2124.3000000000002</v>
      </c>
      <c r="O46" s="31"/>
      <c r="P46" s="31">
        <v>1843.4</v>
      </c>
      <c r="Q46" s="31">
        <v>280.89999999999998</v>
      </c>
      <c r="R46" s="37"/>
      <c r="S46" s="38" t="s">
        <v>73</v>
      </c>
      <c r="T46" s="33"/>
      <c r="U46" s="33"/>
    </row>
    <row r="47" spans="1:21" ht="39" x14ac:dyDescent="0.25">
      <c r="A47" s="9"/>
      <c r="B47" s="38" t="s">
        <v>95</v>
      </c>
      <c r="C47" s="44" t="s">
        <v>50</v>
      </c>
      <c r="D47" s="31">
        <v>189.2</v>
      </c>
      <c r="E47" s="31"/>
      <c r="F47" s="31"/>
      <c r="G47" s="31">
        <v>189.2</v>
      </c>
      <c r="H47" s="37"/>
      <c r="I47" s="31">
        <v>189.2</v>
      </c>
      <c r="J47" s="31"/>
      <c r="K47" s="31"/>
      <c r="L47" s="31">
        <v>189.2</v>
      </c>
      <c r="M47" s="31"/>
      <c r="N47" s="31">
        <v>189.2</v>
      </c>
      <c r="O47" s="31"/>
      <c r="P47" s="31"/>
      <c r="Q47" s="31">
        <v>189.2</v>
      </c>
      <c r="R47" s="37"/>
      <c r="S47" s="38" t="s">
        <v>14</v>
      </c>
      <c r="T47" s="33"/>
      <c r="U47" s="33"/>
    </row>
    <row r="48" spans="1:21" s="14" customFormat="1" x14ac:dyDescent="0.25">
      <c r="A48" s="8"/>
      <c r="B48" s="47" t="s">
        <v>20</v>
      </c>
      <c r="C48" s="47"/>
      <c r="D48" s="48">
        <v>4827.7</v>
      </c>
      <c r="E48" s="48">
        <f>E40+E45</f>
        <v>0</v>
      </c>
      <c r="F48" s="48">
        <f>F40+F45</f>
        <v>3225.3</v>
      </c>
      <c r="G48" s="48">
        <v>1602.5</v>
      </c>
      <c r="H48" s="48">
        <f>H40+H45</f>
        <v>0</v>
      </c>
      <c r="I48" s="48">
        <v>4706.8</v>
      </c>
      <c r="J48" s="48">
        <f>J40+J45</f>
        <v>0</v>
      </c>
      <c r="K48" s="48">
        <f>K40+K45</f>
        <v>3225.3</v>
      </c>
      <c r="L48" s="48">
        <f>L40+L45</f>
        <v>1481.5</v>
      </c>
      <c r="M48" s="48">
        <f>M40+M45</f>
        <v>0</v>
      </c>
      <c r="N48" s="48">
        <v>4706.8</v>
      </c>
      <c r="O48" s="48">
        <f>O40+O45</f>
        <v>0</v>
      </c>
      <c r="P48" s="48">
        <f>P40+P45</f>
        <v>3225.3</v>
      </c>
      <c r="Q48" s="48">
        <f>Q40+Q45</f>
        <v>1481.5</v>
      </c>
      <c r="R48" s="48">
        <f>R40+R45</f>
        <v>0</v>
      </c>
      <c r="S48" s="49"/>
      <c r="T48" s="50"/>
      <c r="U48" s="50"/>
    </row>
    <row r="49" spans="1:21" x14ac:dyDescent="0.25">
      <c r="A49" s="10" t="s">
        <v>63</v>
      </c>
      <c r="B49" s="91" t="s">
        <v>65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33"/>
      <c r="U49" s="33"/>
    </row>
    <row r="50" spans="1:21" ht="29.25" x14ac:dyDescent="0.25">
      <c r="A50" s="8" t="s">
        <v>64</v>
      </c>
      <c r="B50" s="43" t="s">
        <v>78</v>
      </c>
      <c r="C50" s="32"/>
      <c r="D50" s="31">
        <v>6.5</v>
      </c>
      <c r="E50" s="31">
        <f t="shared" ref="E50:R50" si="6">E51</f>
        <v>0</v>
      </c>
      <c r="F50" s="31">
        <f t="shared" si="6"/>
        <v>0</v>
      </c>
      <c r="G50" s="31">
        <v>6.5</v>
      </c>
      <c r="H50" s="31">
        <f t="shared" si="6"/>
        <v>0</v>
      </c>
      <c r="I50" s="31">
        <v>6.5</v>
      </c>
      <c r="J50" s="31">
        <f t="shared" si="6"/>
        <v>0</v>
      </c>
      <c r="K50" s="31">
        <f t="shared" si="6"/>
        <v>0</v>
      </c>
      <c r="L50" s="31">
        <v>6.5</v>
      </c>
      <c r="M50" s="31">
        <f t="shared" si="6"/>
        <v>0</v>
      </c>
      <c r="N50" s="31">
        <v>6.5</v>
      </c>
      <c r="O50" s="31">
        <f t="shared" si="6"/>
        <v>0</v>
      </c>
      <c r="P50" s="31">
        <f t="shared" si="6"/>
        <v>0</v>
      </c>
      <c r="Q50" s="31">
        <v>6.5</v>
      </c>
      <c r="R50" s="31">
        <f t="shared" si="6"/>
        <v>0</v>
      </c>
      <c r="S50" s="32"/>
      <c r="T50" s="33"/>
      <c r="U50" s="33"/>
    </row>
    <row r="51" spans="1:21" ht="39" x14ac:dyDescent="0.25">
      <c r="A51" s="8"/>
      <c r="B51" s="38" t="s">
        <v>79</v>
      </c>
      <c r="C51" s="44" t="s">
        <v>50</v>
      </c>
      <c r="D51" s="31">
        <v>6.5</v>
      </c>
      <c r="E51" s="31"/>
      <c r="F51" s="31"/>
      <c r="G51" s="31">
        <v>6.5</v>
      </c>
      <c r="H51" s="31"/>
      <c r="I51" s="31">
        <v>6.5</v>
      </c>
      <c r="J51" s="31"/>
      <c r="K51" s="31"/>
      <c r="L51" s="31">
        <v>6.5</v>
      </c>
      <c r="M51" s="31"/>
      <c r="N51" s="31">
        <v>6.5</v>
      </c>
      <c r="O51" s="31"/>
      <c r="P51" s="31"/>
      <c r="Q51" s="31">
        <v>6.5</v>
      </c>
      <c r="R51" s="31"/>
      <c r="S51" s="38" t="s">
        <v>14</v>
      </c>
      <c r="T51" s="33"/>
      <c r="U51" s="33"/>
    </row>
    <row r="52" spans="1:21" ht="29.25" x14ac:dyDescent="0.25">
      <c r="A52" s="8" t="s">
        <v>68</v>
      </c>
      <c r="B52" s="43" t="s">
        <v>66</v>
      </c>
      <c r="C52" s="44"/>
      <c r="D52" s="31">
        <v>1.5</v>
      </c>
      <c r="E52" s="31"/>
      <c r="F52" s="31"/>
      <c r="G52" s="31">
        <v>1.5</v>
      </c>
      <c r="H52" s="31">
        <v>0</v>
      </c>
      <c r="I52" s="31">
        <v>1.5</v>
      </c>
      <c r="J52" s="31"/>
      <c r="K52" s="31"/>
      <c r="L52" s="31">
        <v>1.5</v>
      </c>
      <c r="M52" s="31">
        <v>0</v>
      </c>
      <c r="N52" s="31">
        <v>1.5</v>
      </c>
      <c r="O52" s="31"/>
      <c r="P52" s="31"/>
      <c r="Q52" s="31">
        <v>1.5</v>
      </c>
      <c r="R52" s="31">
        <v>0</v>
      </c>
      <c r="S52" s="38"/>
      <c r="T52" s="33"/>
      <c r="U52" s="33"/>
    </row>
    <row r="53" spans="1:21" ht="39" x14ac:dyDescent="0.25">
      <c r="A53" s="8"/>
      <c r="B53" s="38" t="s">
        <v>67</v>
      </c>
      <c r="C53" s="44" t="s">
        <v>50</v>
      </c>
      <c r="D53" s="31">
        <v>1.5</v>
      </c>
      <c r="E53" s="31"/>
      <c r="F53" s="31"/>
      <c r="G53" s="31">
        <v>1.5</v>
      </c>
      <c r="H53" s="31"/>
      <c r="I53" s="31">
        <v>1.5</v>
      </c>
      <c r="J53" s="31"/>
      <c r="K53" s="31"/>
      <c r="L53" s="31">
        <v>1.5</v>
      </c>
      <c r="M53" s="31"/>
      <c r="N53" s="31">
        <v>1.5</v>
      </c>
      <c r="O53" s="31"/>
      <c r="P53" s="31"/>
      <c r="Q53" s="31">
        <v>1.5</v>
      </c>
      <c r="R53" s="31"/>
      <c r="S53" s="38" t="s">
        <v>14</v>
      </c>
      <c r="T53" s="33"/>
      <c r="U53" s="33"/>
    </row>
    <row r="54" spans="1:21" ht="32.25" customHeight="1" x14ac:dyDescent="0.25">
      <c r="A54" s="65" t="s">
        <v>69</v>
      </c>
      <c r="B54" s="51" t="s">
        <v>80</v>
      </c>
      <c r="C54" s="44"/>
      <c r="D54" s="31">
        <v>1</v>
      </c>
      <c r="E54" s="31"/>
      <c r="F54" s="31"/>
      <c r="G54" s="31">
        <v>1</v>
      </c>
      <c r="H54" s="31"/>
      <c r="I54" s="31">
        <v>1</v>
      </c>
      <c r="J54" s="31"/>
      <c r="K54" s="31"/>
      <c r="L54" s="31">
        <v>1</v>
      </c>
      <c r="M54" s="31"/>
      <c r="N54" s="31">
        <v>1</v>
      </c>
      <c r="O54" s="31"/>
      <c r="P54" s="31"/>
      <c r="Q54" s="31">
        <v>1</v>
      </c>
      <c r="R54" s="31"/>
      <c r="S54" s="38"/>
      <c r="T54" s="33"/>
      <c r="U54" s="33"/>
    </row>
    <row r="55" spans="1:21" ht="39" x14ac:dyDescent="0.25">
      <c r="A55" s="65"/>
      <c r="B55" s="38" t="s">
        <v>81</v>
      </c>
      <c r="C55" s="44" t="s">
        <v>50</v>
      </c>
      <c r="D55" s="31">
        <v>1</v>
      </c>
      <c r="E55" s="31"/>
      <c r="F55" s="31"/>
      <c r="G55" s="31">
        <v>1</v>
      </c>
      <c r="H55" s="31"/>
      <c r="I55" s="31">
        <v>1</v>
      </c>
      <c r="J55" s="31"/>
      <c r="K55" s="31"/>
      <c r="L55" s="31">
        <v>1</v>
      </c>
      <c r="M55" s="31"/>
      <c r="N55" s="31">
        <v>1</v>
      </c>
      <c r="O55" s="31"/>
      <c r="P55" s="31"/>
      <c r="Q55" s="31">
        <v>1</v>
      </c>
      <c r="R55" s="31"/>
      <c r="S55" s="38" t="s">
        <v>14</v>
      </c>
      <c r="T55" s="33"/>
      <c r="U55" s="33"/>
    </row>
    <row r="56" spans="1:21" ht="33" customHeight="1" x14ac:dyDescent="0.25">
      <c r="A56" s="65" t="s">
        <v>90</v>
      </c>
      <c r="B56" s="51" t="s">
        <v>31</v>
      </c>
      <c r="C56" s="44"/>
      <c r="D56" s="31">
        <v>1</v>
      </c>
      <c r="E56" s="31"/>
      <c r="F56" s="31"/>
      <c r="G56" s="31">
        <v>1</v>
      </c>
      <c r="H56" s="31"/>
      <c r="I56" s="31">
        <v>1</v>
      </c>
      <c r="J56" s="31"/>
      <c r="K56" s="31"/>
      <c r="L56" s="31">
        <v>1</v>
      </c>
      <c r="M56" s="31"/>
      <c r="N56" s="31">
        <v>1</v>
      </c>
      <c r="O56" s="31"/>
      <c r="P56" s="31"/>
      <c r="Q56" s="31">
        <v>1</v>
      </c>
      <c r="R56" s="31"/>
      <c r="S56" s="38"/>
      <c r="T56" s="33"/>
      <c r="U56" s="33"/>
    </row>
    <row r="57" spans="1:21" ht="39" x14ac:dyDescent="0.25">
      <c r="A57" s="65"/>
      <c r="B57" s="38" t="s">
        <v>32</v>
      </c>
      <c r="C57" s="44" t="s">
        <v>50</v>
      </c>
      <c r="D57" s="31">
        <v>1</v>
      </c>
      <c r="E57" s="31"/>
      <c r="F57" s="31"/>
      <c r="G57" s="31">
        <v>1</v>
      </c>
      <c r="H57" s="31"/>
      <c r="I57" s="31">
        <v>1</v>
      </c>
      <c r="J57" s="31"/>
      <c r="K57" s="31"/>
      <c r="L57" s="31">
        <v>1</v>
      </c>
      <c r="M57" s="31"/>
      <c r="N57" s="31">
        <v>1</v>
      </c>
      <c r="O57" s="31"/>
      <c r="P57" s="31"/>
      <c r="Q57" s="31">
        <v>1</v>
      </c>
      <c r="R57" s="31"/>
      <c r="S57" s="38" t="s">
        <v>14</v>
      </c>
      <c r="T57" s="33"/>
      <c r="U57" s="33"/>
    </row>
    <row r="58" spans="1:21" ht="19.5" x14ac:dyDescent="0.25">
      <c r="A58" s="65" t="s">
        <v>69</v>
      </c>
      <c r="B58" s="43" t="s">
        <v>70</v>
      </c>
      <c r="C58" s="44"/>
      <c r="D58" s="31">
        <v>199.4</v>
      </c>
      <c r="E58" s="31"/>
      <c r="F58" s="31"/>
      <c r="G58" s="31">
        <v>199.4</v>
      </c>
      <c r="H58" s="31">
        <v>0</v>
      </c>
      <c r="I58" s="31">
        <v>199.1</v>
      </c>
      <c r="J58" s="31"/>
      <c r="K58" s="31"/>
      <c r="L58" s="31">
        <v>199.1</v>
      </c>
      <c r="M58" s="31">
        <v>0</v>
      </c>
      <c r="N58" s="31">
        <v>199.1</v>
      </c>
      <c r="O58" s="31"/>
      <c r="P58" s="31"/>
      <c r="Q58" s="31">
        <v>199.1</v>
      </c>
      <c r="R58" s="31">
        <v>0</v>
      </c>
      <c r="S58" s="38"/>
      <c r="T58" s="33"/>
      <c r="U58" s="33"/>
    </row>
    <row r="59" spans="1:21" ht="39" x14ac:dyDescent="0.25">
      <c r="A59" s="65"/>
      <c r="B59" s="38" t="s">
        <v>71</v>
      </c>
      <c r="C59" s="44" t="s">
        <v>50</v>
      </c>
      <c r="D59" s="31">
        <v>199.4</v>
      </c>
      <c r="E59" s="31"/>
      <c r="F59" s="31"/>
      <c r="G59" s="31">
        <v>199.4</v>
      </c>
      <c r="H59" s="31"/>
      <c r="I59" s="31">
        <v>199.1</v>
      </c>
      <c r="J59" s="31"/>
      <c r="K59" s="31"/>
      <c r="L59" s="31">
        <v>199.1</v>
      </c>
      <c r="M59" s="31"/>
      <c r="N59" s="31">
        <v>199.1</v>
      </c>
      <c r="O59" s="31"/>
      <c r="P59" s="31"/>
      <c r="Q59" s="31">
        <v>199.1</v>
      </c>
      <c r="R59" s="31"/>
      <c r="S59" s="38" t="s">
        <v>14</v>
      </c>
      <c r="T59" s="33"/>
      <c r="U59" s="33"/>
    </row>
    <row r="60" spans="1:21" s="17" customFormat="1" ht="12" x14ac:dyDescent="0.2">
      <c r="A60" s="16"/>
      <c r="B60" s="47" t="s">
        <v>20</v>
      </c>
      <c r="C60" s="40"/>
      <c r="D60" s="28">
        <v>209.4</v>
      </c>
      <c r="E60" s="28">
        <f>E50</f>
        <v>0</v>
      </c>
      <c r="F60" s="28">
        <v>0</v>
      </c>
      <c r="G60" s="28">
        <v>209.4</v>
      </c>
      <c r="H60" s="28">
        <f>H50</f>
        <v>0</v>
      </c>
      <c r="I60" s="28">
        <v>209.1</v>
      </c>
      <c r="J60" s="28">
        <f>J50</f>
        <v>0</v>
      </c>
      <c r="K60" s="28">
        <v>0</v>
      </c>
      <c r="L60" s="28">
        <v>209.1</v>
      </c>
      <c r="M60" s="28">
        <f>M50</f>
        <v>0</v>
      </c>
      <c r="N60" s="28">
        <v>209.1</v>
      </c>
      <c r="O60" s="28">
        <f>O50</f>
        <v>0</v>
      </c>
      <c r="P60" s="28">
        <v>0</v>
      </c>
      <c r="Q60" s="28">
        <v>209.1</v>
      </c>
      <c r="R60" s="28">
        <f>R50</f>
        <v>0</v>
      </c>
      <c r="S60" s="41"/>
      <c r="T60" s="46"/>
      <c r="U60" s="46"/>
    </row>
    <row r="61" spans="1:21" s="14" customFormat="1" x14ac:dyDescent="0.25">
      <c r="A61" s="20"/>
      <c r="B61" s="52" t="s">
        <v>28</v>
      </c>
      <c r="C61" s="52"/>
      <c r="D61" s="53">
        <v>77811.899999999994</v>
      </c>
      <c r="E61" s="53">
        <f>E19+E38+E48+E60</f>
        <v>0</v>
      </c>
      <c r="F61" s="53">
        <f>F19+F38+F48+F60</f>
        <v>69515.700000000012</v>
      </c>
      <c r="G61" s="53">
        <v>7785.3</v>
      </c>
      <c r="H61" s="53">
        <v>510.9</v>
      </c>
      <c r="I61" s="53">
        <v>75091.399999999994</v>
      </c>
      <c r="J61" s="53">
        <f>J19+J38+J48+J60</f>
        <v>0</v>
      </c>
      <c r="K61" s="53">
        <f>K19+K38+K48+K60</f>
        <v>67530.2</v>
      </c>
      <c r="L61" s="53">
        <f>L19+L38+L48+L60</f>
        <v>7050.3</v>
      </c>
      <c r="M61" s="53">
        <f>M19+M38+M48+M60</f>
        <v>510.9</v>
      </c>
      <c r="N61" s="53">
        <v>75091.399999999994</v>
      </c>
      <c r="O61" s="53">
        <f>O19+O38+O48+O60</f>
        <v>0</v>
      </c>
      <c r="P61" s="53">
        <f>P19+P38+P48+P60</f>
        <v>67530.2</v>
      </c>
      <c r="Q61" s="53">
        <f>Q19+Q38+Q48+Q60</f>
        <v>7050.3</v>
      </c>
      <c r="R61" s="53">
        <f>R19+R38+R48+R60</f>
        <v>510.9</v>
      </c>
      <c r="S61" s="54"/>
      <c r="T61" s="50"/>
      <c r="U61" s="50"/>
    </row>
    <row r="62" spans="1:21" ht="29.25" hidden="1" customHeight="1" x14ac:dyDescent="0.25">
      <c r="A62" s="11">
        <v>4</v>
      </c>
      <c r="B62" s="82" t="s">
        <v>29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92"/>
      <c r="T62" s="33"/>
      <c r="U62" s="33"/>
    </row>
    <row r="63" spans="1:21" ht="19.5" hidden="1" x14ac:dyDescent="0.25">
      <c r="A63" s="8" t="s">
        <v>30</v>
      </c>
      <c r="B63" s="29" t="s">
        <v>31</v>
      </c>
      <c r="C63" s="55"/>
      <c r="D63" s="36">
        <f>E63+F63+G63</f>
        <v>0</v>
      </c>
      <c r="E63" s="36">
        <f t="shared" ref="E63:R63" si="7">E64</f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>J63+K63+L63</f>
        <v>0</v>
      </c>
      <c r="J63" s="36">
        <f t="shared" si="7"/>
        <v>0</v>
      </c>
      <c r="K63" s="36">
        <f t="shared" si="7"/>
        <v>0</v>
      </c>
      <c r="L63" s="36">
        <f t="shared" si="7"/>
        <v>0</v>
      </c>
      <c r="M63" s="36">
        <f t="shared" si="7"/>
        <v>0</v>
      </c>
      <c r="N63" s="36">
        <f>O63+P63+Q63</f>
        <v>0</v>
      </c>
      <c r="O63" s="36">
        <f t="shared" si="7"/>
        <v>0</v>
      </c>
      <c r="P63" s="36">
        <f t="shared" si="7"/>
        <v>0</v>
      </c>
      <c r="Q63" s="36">
        <f t="shared" si="7"/>
        <v>0</v>
      </c>
      <c r="R63" s="36">
        <f t="shared" si="7"/>
        <v>0</v>
      </c>
      <c r="S63" s="55"/>
      <c r="T63" s="33"/>
      <c r="U63" s="33"/>
    </row>
    <row r="64" spans="1:21" ht="39" hidden="1" x14ac:dyDescent="0.25">
      <c r="A64" s="8"/>
      <c r="B64" s="56" t="s">
        <v>32</v>
      </c>
      <c r="C64" s="57" t="s">
        <v>18</v>
      </c>
      <c r="D64" s="36">
        <f t="shared" ref="D64:D65" si="8">E64+F64+G64</f>
        <v>0</v>
      </c>
      <c r="E64" s="36"/>
      <c r="F64" s="36"/>
      <c r="G64" s="36">
        <v>0</v>
      </c>
      <c r="H64" s="36"/>
      <c r="I64" s="36">
        <f t="shared" ref="I64:I65" si="9">J64+K64+L64</f>
        <v>0</v>
      </c>
      <c r="J64" s="36"/>
      <c r="K64" s="36"/>
      <c r="L64" s="36">
        <v>0</v>
      </c>
      <c r="M64" s="36"/>
      <c r="N64" s="36">
        <f t="shared" ref="N64:N65" si="10">O64+P64+Q64</f>
        <v>0</v>
      </c>
      <c r="O64" s="36"/>
      <c r="P64" s="36"/>
      <c r="Q64" s="36">
        <v>0</v>
      </c>
      <c r="R64" s="36"/>
      <c r="S64" s="34" t="s">
        <v>46</v>
      </c>
      <c r="T64" s="33"/>
      <c r="U64" s="33"/>
    </row>
    <row r="65" spans="1:21" hidden="1" x14ac:dyDescent="0.25">
      <c r="A65" s="12"/>
      <c r="B65" s="93" t="s">
        <v>28</v>
      </c>
      <c r="C65" s="93"/>
      <c r="D65" s="36">
        <f t="shared" si="8"/>
        <v>0</v>
      </c>
      <c r="E65" s="58">
        <f t="shared" ref="E65:R65" si="11">E63</f>
        <v>0</v>
      </c>
      <c r="F65" s="58">
        <f t="shared" si="11"/>
        <v>0</v>
      </c>
      <c r="G65" s="58">
        <f t="shared" si="11"/>
        <v>0</v>
      </c>
      <c r="H65" s="58">
        <f t="shared" si="11"/>
        <v>0</v>
      </c>
      <c r="I65" s="36">
        <f t="shared" si="9"/>
        <v>0</v>
      </c>
      <c r="J65" s="58">
        <f t="shared" si="11"/>
        <v>0</v>
      </c>
      <c r="K65" s="58">
        <f t="shared" si="11"/>
        <v>0</v>
      </c>
      <c r="L65" s="58">
        <f t="shared" si="11"/>
        <v>0</v>
      </c>
      <c r="M65" s="58">
        <f t="shared" si="11"/>
        <v>0</v>
      </c>
      <c r="N65" s="36">
        <f t="shared" si="10"/>
        <v>0</v>
      </c>
      <c r="O65" s="58">
        <f t="shared" si="11"/>
        <v>0</v>
      </c>
      <c r="P65" s="58">
        <f t="shared" si="11"/>
        <v>0</v>
      </c>
      <c r="Q65" s="58">
        <f t="shared" si="11"/>
        <v>0</v>
      </c>
      <c r="R65" s="58">
        <f t="shared" si="11"/>
        <v>0</v>
      </c>
      <c r="S65" s="59"/>
      <c r="T65" s="33"/>
      <c r="U65" s="33"/>
    </row>
    <row r="66" spans="1:21" ht="27" hidden="1" customHeight="1" x14ac:dyDescent="0.25">
      <c r="A66" s="11">
        <v>5</v>
      </c>
      <c r="B66" s="82" t="s">
        <v>33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60"/>
      <c r="T66" s="33"/>
      <c r="U66" s="33"/>
    </row>
    <row r="67" spans="1:21" ht="19.5" hidden="1" x14ac:dyDescent="0.25">
      <c r="A67" s="8" t="s">
        <v>34</v>
      </c>
      <c r="B67" s="29" t="s">
        <v>35</v>
      </c>
      <c r="C67" s="55"/>
      <c r="D67" s="36">
        <f>E67+F67+G67</f>
        <v>0</v>
      </c>
      <c r="E67" s="36">
        <f t="shared" ref="E67:R67" si="12">E68</f>
        <v>0</v>
      </c>
      <c r="F67" s="36">
        <f t="shared" si="12"/>
        <v>0</v>
      </c>
      <c r="G67" s="36">
        <f t="shared" si="12"/>
        <v>0</v>
      </c>
      <c r="H67" s="36">
        <f t="shared" si="12"/>
        <v>0</v>
      </c>
      <c r="I67" s="36">
        <f>J67+K67+L67</f>
        <v>0</v>
      </c>
      <c r="J67" s="36">
        <f t="shared" si="12"/>
        <v>0</v>
      </c>
      <c r="K67" s="36">
        <f t="shared" si="12"/>
        <v>0</v>
      </c>
      <c r="L67" s="36">
        <f t="shared" si="12"/>
        <v>0</v>
      </c>
      <c r="M67" s="36">
        <f t="shared" si="12"/>
        <v>0</v>
      </c>
      <c r="N67" s="36">
        <f>O67+P67+Q67</f>
        <v>0</v>
      </c>
      <c r="O67" s="36">
        <f t="shared" si="12"/>
        <v>0</v>
      </c>
      <c r="P67" s="36">
        <f t="shared" si="12"/>
        <v>0</v>
      </c>
      <c r="Q67" s="36">
        <f t="shared" si="12"/>
        <v>0</v>
      </c>
      <c r="R67" s="36">
        <f t="shared" si="12"/>
        <v>0</v>
      </c>
      <c r="S67" s="55"/>
      <c r="T67" s="33"/>
      <c r="U67" s="33"/>
    </row>
    <row r="68" spans="1:21" ht="40.5" hidden="1" x14ac:dyDescent="0.25">
      <c r="A68" s="8"/>
      <c r="B68" s="56" t="s">
        <v>36</v>
      </c>
      <c r="C68" s="61" t="s">
        <v>18</v>
      </c>
      <c r="D68" s="36">
        <f t="shared" ref="D68:D69" si="13">E68+F68+G68</f>
        <v>0</v>
      </c>
      <c r="E68" s="36"/>
      <c r="F68" s="36"/>
      <c r="G68" s="36">
        <v>0</v>
      </c>
      <c r="H68" s="36"/>
      <c r="I68" s="36">
        <f t="shared" ref="I68:I69" si="14">J68+K68+L68</f>
        <v>0</v>
      </c>
      <c r="J68" s="36"/>
      <c r="K68" s="36"/>
      <c r="L68" s="36">
        <v>0</v>
      </c>
      <c r="M68" s="36"/>
      <c r="N68" s="36">
        <f t="shared" ref="N68:N69" si="15">O68+P68+Q68</f>
        <v>0</v>
      </c>
      <c r="O68" s="36"/>
      <c r="P68" s="36"/>
      <c r="Q68" s="36">
        <v>0</v>
      </c>
      <c r="R68" s="36"/>
      <c r="S68" s="34" t="s">
        <v>46</v>
      </c>
      <c r="T68" s="33"/>
      <c r="U68" s="33"/>
    </row>
    <row r="69" spans="1:21" hidden="1" x14ac:dyDescent="0.25">
      <c r="A69" s="8"/>
      <c r="B69" s="62" t="s">
        <v>28</v>
      </c>
      <c r="C69" s="63"/>
      <c r="D69" s="36">
        <f t="shared" si="13"/>
        <v>0</v>
      </c>
      <c r="E69" s="58">
        <f t="shared" ref="E69:R69" si="16">E67</f>
        <v>0</v>
      </c>
      <c r="F69" s="58">
        <f t="shared" si="16"/>
        <v>0</v>
      </c>
      <c r="G69" s="58">
        <f t="shared" si="16"/>
        <v>0</v>
      </c>
      <c r="H69" s="58">
        <f t="shared" si="16"/>
        <v>0</v>
      </c>
      <c r="I69" s="36">
        <f t="shared" si="14"/>
        <v>0</v>
      </c>
      <c r="J69" s="58">
        <f t="shared" si="16"/>
        <v>0</v>
      </c>
      <c r="K69" s="58">
        <f t="shared" si="16"/>
        <v>0</v>
      </c>
      <c r="L69" s="58">
        <f t="shared" si="16"/>
        <v>0</v>
      </c>
      <c r="M69" s="58">
        <f t="shared" si="16"/>
        <v>0</v>
      </c>
      <c r="N69" s="36">
        <f t="shared" si="15"/>
        <v>0</v>
      </c>
      <c r="O69" s="58">
        <f t="shared" si="16"/>
        <v>0</v>
      </c>
      <c r="P69" s="58">
        <f t="shared" si="16"/>
        <v>0</v>
      </c>
      <c r="Q69" s="58">
        <f t="shared" si="16"/>
        <v>0</v>
      </c>
      <c r="R69" s="58">
        <f t="shared" si="16"/>
        <v>0</v>
      </c>
      <c r="S69" s="35"/>
      <c r="T69" s="33"/>
      <c r="U69" s="33"/>
    </row>
    <row r="70" spans="1:21" x14ac:dyDescent="0.2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21" x14ac:dyDescent="0.2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1:21" ht="15" customHeight="1" x14ac:dyDescent="0.25">
      <c r="B72" s="33"/>
      <c r="C72" s="33"/>
      <c r="D72" s="79" t="s">
        <v>89</v>
      </c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1"/>
    </row>
    <row r="73" spans="1:21" ht="36" customHeight="1" x14ac:dyDescent="0.25">
      <c r="B73" s="64" t="s">
        <v>87</v>
      </c>
      <c r="C73" s="44"/>
      <c r="D73" s="31">
        <v>0</v>
      </c>
      <c r="E73" s="31">
        <v>0</v>
      </c>
      <c r="F73" s="31">
        <v>0</v>
      </c>
      <c r="G73" s="31">
        <v>0</v>
      </c>
      <c r="H73" s="31"/>
      <c r="I73" s="31">
        <v>0</v>
      </c>
      <c r="J73" s="31">
        <v>0</v>
      </c>
      <c r="K73" s="31">
        <v>0</v>
      </c>
      <c r="L73" s="31">
        <v>0</v>
      </c>
      <c r="M73" s="31"/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8"/>
      <c r="T73" s="33"/>
      <c r="U73" s="33"/>
    </row>
    <row r="74" spans="1:21" ht="39" x14ac:dyDescent="0.25">
      <c r="B74" s="38" t="s">
        <v>86</v>
      </c>
      <c r="C74" s="44" t="s">
        <v>50</v>
      </c>
      <c r="D74" s="31">
        <v>0</v>
      </c>
      <c r="E74" s="31">
        <v>0</v>
      </c>
      <c r="F74" s="31">
        <v>0</v>
      </c>
      <c r="G74" s="31">
        <v>0</v>
      </c>
      <c r="H74" s="31"/>
      <c r="I74" s="31">
        <v>0</v>
      </c>
      <c r="J74" s="31">
        <v>0</v>
      </c>
      <c r="K74" s="31">
        <v>0</v>
      </c>
      <c r="L74" s="31">
        <v>0</v>
      </c>
      <c r="M74" s="31"/>
      <c r="N74" s="31">
        <v>0</v>
      </c>
      <c r="O74" s="31">
        <v>0</v>
      </c>
      <c r="P74" s="31">
        <v>0</v>
      </c>
      <c r="Q74" s="31">
        <v>0</v>
      </c>
      <c r="R74" s="31"/>
      <c r="S74" s="38"/>
      <c r="T74" s="33"/>
      <c r="U74" s="33"/>
    </row>
    <row r="75" spans="1:21" x14ac:dyDescent="0.25">
      <c r="B75" s="52" t="s">
        <v>28</v>
      </c>
      <c r="C75" s="52"/>
      <c r="D75" s="53">
        <v>0</v>
      </c>
      <c r="E75" s="53">
        <f>E29+E56+E60+E74</f>
        <v>0</v>
      </c>
      <c r="F75" s="53">
        <v>0</v>
      </c>
      <c r="G75" s="53">
        <v>0</v>
      </c>
      <c r="H75" s="53">
        <f>H29+H56+H60+H74</f>
        <v>0</v>
      </c>
      <c r="I75" s="53">
        <v>0</v>
      </c>
      <c r="J75" s="53">
        <v>0</v>
      </c>
      <c r="K75" s="53">
        <v>0</v>
      </c>
      <c r="L75" s="53">
        <v>0</v>
      </c>
      <c r="M75" s="53">
        <f>M29+M56+M60+M74</f>
        <v>0</v>
      </c>
      <c r="N75" s="53">
        <v>0</v>
      </c>
      <c r="O75" s="53">
        <f>O29+O56+O60+O74</f>
        <v>0</v>
      </c>
      <c r="P75" s="53">
        <v>0</v>
      </c>
      <c r="Q75" s="53">
        <v>0</v>
      </c>
      <c r="R75" s="33"/>
      <c r="S75" s="33"/>
      <c r="T75" s="33"/>
      <c r="U75" s="33"/>
    </row>
    <row r="76" spans="1:21" x14ac:dyDescent="0.2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1:21" x14ac:dyDescent="0.2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1:21" x14ac:dyDescent="0.2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1:21" x14ac:dyDescent="0.2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</sheetData>
  <mergeCells count="24">
    <mergeCell ref="D72:U72"/>
    <mergeCell ref="B66:R66"/>
    <mergeCell ref="B7:S7"/>
    <mergeCell ref="B8:S8"/>
    <mergeCell ref="B9:S9"/>
    <mergeCell ref="B20:S20"/>
    <mergeCell ref="B39:S39"/>
    <mergeCell ref="B49:S49"/>
    <mergeCell ref="B62:S62"/>
    <mergeCell ref="B65:C65"/>
    <mergeCell ref="A1:S1"/>
    <mergeCell ref="S3:S5"/>
    <mergeCell ref="D4:D5"/>
    <mergeCell ref="E4:H4"/>
    <mergeCell ref="I4:I5"/>
    <mergeCell ref="J4:M4"/>
    <mergeCell ref="N4:N5"/>
    <mergeCell ref="O4:R4"/>
    <mergeCell ref="A3:A5"/>
    <mergeCell ref="B3:B5"/>
    <mergeCell ref="C3:C5"/>
    <mergeCell ref="D3:H3"/>
    <mergeCell ref="I3:M3"/>
    <mergeCell ref="N3:R3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2021-03-01T12:28:28Z</dcterms:modified>
</cp:coreProperties>
</file>