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251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P26" i="1" l="1"/>
  <c r="O26" i="1"/>
  <c r="I26" i="1"/>
  <c r="G26" i="1"/>
  <c r="F26" i="1"/>
  <c r="D26" i="1"/>
  <c r="C26" i="1"/>
  <c r="H26" i="1"/>
  <c r="E26" i="1"/>
  <c r="B26" i="1"/>
  <c r="J26" i="1"/>
  <c r="K26" i="1"/>
  <c r="K15" i="1"/>
  <c r="Q15" i="1"/>
  <c r="P15" i="1"/>
  <c r="O15" i="1"/>
  <c r="I15" i="1"/>
  <c r="C15" i="1"/>
  <c r="E15" i="1"/>
  <c r="F15" i="1"/>
  <c r="H15" i="1"/>
  <c r="B15" i="1"/>
  <c r="Q26" i="1"/>
  <c r="B27" i="1" l="1"/>
  <c r="O27" i="1"/>
  <c r="G27" i="1"/>
  <c r="E27" i="1"/>
  <c r="C27" i="1"/>
  <c r="H27" i="1"/>
  <c r="F27" i="1"/>
  <c r="D27" i="1"/>
  <c r="I27" i="1"/>
  <c r="P27" i="1"/>
  <c r="J27" i="1"/>
  <c r="K27" i="1"/>
  <c r="Q27" i="1"/>
</calcChain>
</file>

<file path=xl/sharedStrings.xml><?xml version="1.0" encoding="utf-8"?>
<sst xmlns="http://schemas.openxmlformats.org/spreadsheetml/2006/main" count="88" uniqueCount="74">
  <si>
    <t>ОТЧЕТ</t>
  </si>
  <si>
    <t xml:space="preserve">(годовой) </t>
  </si>
  <si>
    <t>Поступило средств (рублей) из:</t>
  </si>
  <si>
    <t>Принятые бюджетные обязательства</t>
  </si>
  <si>
    <t>Номер и дата договора</t>
  </si>
  <si>
    <t>Наименование работ</t>
  </si>
  <si>
    <t>Сумма договора, рублей</t>
  </si>
  <si>
    <t>Номер, дата акта выполненных работ</t>
  </si>
  <si>
    <t xml:space="preserve">* материально-технические ресурсы юр. и физ. лиц,  средства граждан, трудовые ресурсы </t>
  </si>
  <si>
    <t xml:space="preserve">                                                           (подпись)          (фамилия, инициалы)</t>
  </si>
  <si>
    <t xml:space="preserve">                                                                 (подпись)       (фамилия, инициалы)</t>
  </si>
  <si>
    <t xml:space="preserve">Согласовано:                                                                                                                            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</si>
  <si>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_____________</t>
  </si>
  <si>
    <t xml:space="preserve">___________________ </t>
  </si>
  <si>
    <t xml:space="preserve">(подпись)                           </t>
  </si>
  <si>
    <t>(фамилия, инициалы)</t>
  </si>
  <si>
    <t xml:space="preserve">                                                (фамилия, инициалы)   (номер телефона)</t>
  </si>
  <si>
    <t xml:space="preserve"> </t>
  </si>
  <si>
    <t>итого:</t>
  </si>
  <si>
    <t>Всего</t>
  </si>
  <si>
    <t>о достижении значения целевого показателя результативности предоставления субсидии из областного бюджета Ленинградской области бюджету муниципального образования</t>
  </si>
  <si>
    <t>"О содействии участию населения в осуществлении местного самоуправления в иных формах на территориях административных центров муниципальных</t>
  </si>
  <si>
    <t>образований Ленинградской области" и о расходах бюджета муниципального образования, источником финансового обеспечения которых является субсидия,</t>
  </si>
  <si>
    <t>за 2018 год</t>
  </si>
  <si>
    <t xml:space="preserve">областного бюджета </t>
  </si>
  <si>
    <t>Утверждено 
средств (рублей) из:</t>
  </si>
  <si>
    <t>Наименование проектов</t>
  </si>
  <si>
    <t>вне-бюд-жетных источников</t>
  </si>
  <si>
    <t xml:space="preserve"> бюджета муници-
пального
образова-
ния</t>
  </si>
  <si>
    <t>Расходы, подтвержденные документами (рублей) из:</t>
  </si>
  <si>
    <t>Неисполь-
зованный остаток межбюд-
жетного  трансферта, подлежащий возврату в областной бюджет (рублей)</t>
  </si>
  <si>
    <t>Контр-
агент</t>
  </si>
  <si>
    <t>Выполнено работ, рублей</t>
  </si>
  <si>
    <t>Фактическое значение целевого показателя результатив-
ности предоставлення субсидии (в % к плановому)</t>
  </si>
  <si>
    <r>
      <t xml:space="preserve">Торковичское сельское поселение Лужского муниципального района </t>
    </r>
    <r>
      <rPr>
        <sz val="11"/>
        <color theme="1"/>
        <rFont val="Times New Roman"/>
        <family val="1"/>
        <charset val="204"/>
      </rPr>
      <t xml:space="preserve"> на реализацию областного закона от 15 января 2018 года № 3-ОЗ</t>
    </r>
  </si>
  <si>
    <t>Глава администрации 
Торковичского сельского поселения __________      Иванова Е.В.</t>
  </si>
  <si>
    <t>Руководитель финансового органа    ___________  Некозырева Е.В.</t>
  </si>
  <si>
    <t>29  декабря    2018 года</t>
  </si>
  <si>
    <t xml:space="preserve">Исполнитель                    ____             Некозырева Е.В..   8(81372)78844   </t>
  </si>
  <si>
    <t>Устройство контейнерной площадки</t>
  </si>
  <si>
    <t>Индивидуальный предприниматель Игнатьева Наталья Михайловна</t>
  </si>
  <si>
    <t>4 от 27.08.2018г.</t>
  </si>
  <si>
    <t xml:space="preserve">Устройство контейнерной площадки </t>
  </si>
  <si>
    <t>№1 от10.09.2018г.</t>
  </si>
  <si>
    <t>Частичный ремонт дорог по адресам: пер. Стахановский, ул. Набережная, ул. Дудоровская</t>
  </si>
  <si>
    <t>Индивидуальный предприниматель Розина Светлана Вячеславовна</t>
  </si>
  <si>
    <t>23 от 29.08.2018г.</t>
  </si>
  <si>
    <t>08/2018-4 от 20.08.2018г.</t>
  </si>
  <si>
    <t>15/08-18 от 15.08.2018г.</t>
  </si>
  <si>
    <t>Поставка материалов для ремонта дорог (ПГС)</t>
  </si>
  <si>
    <t>08/2018-2 от 15.08.2018г.</t>
  </si>
  <si>
    <t>Частичный ремонт грунтовой дороги в п. Торковичи Лужского района  по пер. Стахановский</t>
  </si>
  <si>
    <t>Частичный ремонт грунтовых дорог в п. Торковичи Лужского района по ул. Набережная, ул. Дудоровская и пер. Стахановский</t>
  </si>
  <si>
    <t>Общество с ограниченной ответственностью "Скайла"</t>
  </si>
  <si>
    <t>13/08/18/2 от 13.08.2018г.</t>
  </si>
  <si>
    <t>Щебень известняковый фр.20-40</t>
  </si>
  <si>
    <t>13/08/18/3 от 13.08.2018г.</t>
  </si>
  <si>
    <t>Отсев гр. Фр.0-5</t>
  </si>
  <si>
    <t>10/08-18 от 10.08.2018г.</t>
  </si>
  <si>
    <t>Поставка метариалов для ремонта дорог (Щебень гравийный)</t>
  </si>
  <si>
    <t>08/2018-1 от 10.08.2018г.</t>
  </si>
  <si>
    <t>Частичный ремонт грунтовой дороги в п. Торковичи Лужского района  по ул. Набережная</t>
  </si>
  <si>
    <t>08/2018-3 от 05.08.2018г.</t>
  </si>
  <si>
    <t>Частичный ремонт грунтовой дороги в п. Торковичи Лужского района  по ул.Дудоровская</t>
  </si>
  <si>
    <t>01/08-18 от 01.08.2018г.</t>
  </si>
  <si>
    <t>Поставка метариалов для ремонта дорог (ЩПС)</t>
  </si>
  <si>
    <t>товарная накладная 1483 от 15.08.2018г.</t>
  </si>
  <si>
    <t>19 от 20.08.2018г.</t>
  </si>
  <si>
    <t>21 от 23.08.2018г.</t>
  </si>
  <si>
    <t>товарная накладная 1484 от 16.08.2018г.</t>
  </si>
  <si>
    <t>товарная накладная 1031 от 22.08.2018г.</t>
  </si>
  <si>
    <t>товарная накладная 1032 от 22.08.2018г.</t>
  </si>
  <si>
    <t>22 от 27.02.2018г</t>
  </si>
  <si>
    <t>товарная накладная 1485 от 17.08.2018г.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</si>
</sst>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indent="15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/>
    <xf numFmtId="4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right" vertical="top" wrapText="1"/>
    </xf>
    <xf numFmtId="4" fontId="2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16" xfId="0" applyNumberFormat="1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tabSelected="1" topLeftCell="A21" zoomScale="120" zoomScaleNormal="120" workbookViewId="0">
      <selection activeCell="G19" sqref="G19"/>
    </sheetView>
  </sheetViews>
  <sheetFormatPr defaultRowHeight="15" x14ac:dyDescent="0.25"/>
  <cols>
    <col min="2" max="2" width="9.7109375" customWidth="1"/>
    <col min="3" max="3" width="7.7109375" customWidth="1"/>
    <col min="4" max="4" width="7.42578125" customWidth="1"/>
    <col min="5" max="5" width="10.28515625" customWidth="1"/>
    <col min="7" max="7" width="7.5703125" customWidth="1"/>
    <col min="8" max="8" width="10.5703125" customWidth="1"/>
    <col min="10" max="10" width="7.7109375" customWidth="1"/>
    <col min="11" max="11" width="9.85546875" customWidth="1"/>
    <col min="13" max="13" width="10.85546875" customWidth="1"/>
    <col min="14" max="14" width="16.5703125" customWidth="1"/>
    <col min="15" max="16" width="10.140625" customWidth="1"/>
    <col min="18" max="18" width="12.42578125" customWidth="1"/>
  </cols>
  <sheetData>
    <row r="1" spans="1:18" x14ac:dyDescent="0.25">
      <c r="A1" s="1"/>
    </row>
    <row r="2" spans="1:18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x14ac:dyDescent="0.25">
      <c r="A4" s="25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x14ac:dyDescent="0.25">
      <c r="A5" s="27" t="s">
        <v>34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x14ac:dyDescent="0.25">
      <c r="A6" s="24" t="s">
        <v>21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x14ac:dyDescent="0.25">
      <c r="A7" s="24" t="s">
        <v>22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ht="16.5" customHeight="1" x14ac:dyDescent="0.25">
      <c r="A8" s="24" t="s">
        <v>23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ht="15.75" thickBot="1" x14ac:dyDescent="0.3">
      <c r="A9" s="2"/>
    </row>
    <row r="10" spans="1:18" ht="36" customHeight="1" thickBot="1" x14ac:dyDescent="0.3">
      <c r="A10" s="31" t="s">
        <v>26</v>
      </c>
      <c r="B10" s="36" t="s">
        <v>25</v>
      </c>
      <c r="C10" s="37"/>
      <c r="D10" s="38"/>
      <c r="E10" s="31" t="s">
        <v>2</v>
      </c>
      <c r="F10" s="31"/>
      <c r="G10" s="31"/>
      <c r="H10" s="31" t="s">
        <v>29</v>
      </c>
      <c r="I10" s="31"/>
      <c r="J10" s="31"/>
      <c r="K10" s="31" t="s">
        <v>30</v>
      </c>
      <c r="L10" s="31" t="s">
        <v>3</v>
      </c>
      <c r="M10" s="31"/>
      <c r="N10" s="31"/>
      <c r="O10" s="31"/>
      <c r="P10" s="31"/>
      <c r="Q10" s="31"/>
      <c r="R10" s="31"/>
    </row>
    <row r="11" spans="1:18" ht="105" customHeight="1" thickBot="1" x14ac:dyDescent="0.3">
      <c r="A11" s="31"/>
      <c r="B11" s="16" t="s">
        <v>24</v>
      </c>
      <c r="C11" s="16" t="s">
        <v>28</v>
      </c>
      <c r="D11" s="16" t="s">
        <v>27</v>
      </c>
      <c r="E11" s="16" t="s">
        <v>24</v>
      </c>
      <c r="F11" s="16" t="s">
        <v>28</v>
      </c>
      <c r="G11" s="16" t="s">
        <v>27</v>
      </c>
      <c r="H11" s="16" t="s">
        <v>24</v>
      </c>
      <c r="I11" s="16" t="s">
        <v>28</v>
      </c>
      <c r="J11" s="16" t="s">
        <v>27</v>
      </c>
      <c r="K11" s="31"/>
      <c r="L11" s="16" t="s">
        <v>31</v>
      </c>
      <c r="M11" s="16" t="s">
        <v>4</v>
      </c>
      <c r="N11" s="16" t="s">
        <v>5</v>
      </c>
      <c r="O11" s="16" t="s">
        <v>6</v>
      </c>
      <c r="P11" s="16" t="s">
        <v>32</v>
      </c>
      <c r="Q11" s="16" t="s">
        <v>7</v>
      </c>
      <c r="R11" s="16" t="s">
        <v>33</v>
      </c>
    </row>
    <row r="12" spans="1:18" ht="15.75" thickBot="1" x14ac:dyDescent="0.3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  <c r="N12" s="12">
        <v>14</v>
      </c>
      <c r="O12" s="12">
        <v>15</v>
      </c>
      <c r="P12" s="12">
        <v>16</v>
      </c>
      <c r="Q12" s="12">
        <v>17</v>
      </c>
      <c r="R12" s="12">
        <v>18</v>
      </c>
    </row>
    <row r="13" spans="1:18" x14ac:dyDescent="0.25">
      <c r="A13" s="1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18" ht="85.5" customHeight="1" thickBot="1" x14ac:dyDescent="0.3">
      <c r="A14" s="17" t="s">
        <v>39</v>
      </c>
      <c r="B14" s="5">
        <v>383190.1</v>
      </c>
      <c r="C14" s="5">
        <v>20167.900000000001</v>
      </c>
      <c r="D14" s="5">
        <v>0</v>
      </c>
      <c r="E14" s="5">
        <v>383190.1</v>
      </c>
      <c r="F14" s="5">
        <v>20167.900000000001</v>
      </c>
      <c r="G14" s="5">
        <v>0</v>
      </c>
      <c r="H14" s="5">
        <v>383190.1</v>
      </c>
      <c r="I14" s="5">
        <v>20167.900000000001</v>
      </c>
      <c r="J14" s="5">
        <v>0</v>
      </c>
      <c r="K14" s="5">
        <v>0</v>
      </c>
      <c r="L14" s="5" t="s">
        <v>40</v>
      </c>
      <c r="M14" s="5" t="s">
        <v>41</v>
      </c>
      <c r="N14" s="6" t="s">
        <v>42</v>
      </c>
      <c r="O14" s="5">
        <v>403358</v>
      </c>
      <c r="P14" s="5">
        <v>403358</v>
      </c>
      <c r="Q14" s="5" t="s">
        <v>43</v>
      </c>
      <c r="R14" s="14">
        <v>100</v>
      </c>
    </row>
    <row r="15" spans="1:18" ht="15.75" thickBot="1" x14ac:dyDescent="0.3">
      <c r="A15" s="7" t="s">
        <v>18</v>
      </c>
      <c r="B15" s="8">
        <f t="shared" ref="B15:K15" si="0">SUM(B14:B14)</f>
        <v>383190.1</v>
      </c>
      <c r="C15" s="8">
        <f t="shared" si="0"/>
        <v>20167.900000000001</v>
      </c>
      <c r="D15" s="8">
        <v>0</v>
      </c>
      <c r="E15" s="8">
        <f t="shared" si="0"/>
        <v>383190.1</v>
      </c>
      <c r="F15" s="8">
        <f t="shared" si="0"/>
        <v>20167.900000000001</v>
      </c>
      <c r="G15" s="8">
        <v>0</v>
      </c>
      <c r="H15" s="8">
        <f t="shared" si="0"/>
        <v>383190.1</v>
      </c>
      <c r="I15" s="8">
        <f t="shared" si="0"/>
        <v>20167.900000000001</v>
      </c>
      <c r="J15" s="8">
        <v>0</v>
      </c>
      <c r="K15" s="8">
        <f t="shared" si="0"/>
        <v>0</v>
      </c>
      <c r="L15" s="8"/>
      <c r="M15" s="8"/>
      <c r="N15" s="9"/>
      <c r="O15" s="8">
        <f>SUM(O14:O14)</f>
        <v>403358</v>
      </c>
      <c r="P15" s="8">
        <f>SUM(P14:P14)</f>
        <v>403358</v>
      </c>
      <c r="Q15" s="8">
        <f>SUM(Q14:Q14)</f>
        <v>0</v>
      </c>
      <c r="R15" s="8">
        <v>100</v>
      </c>
    </row>
    <row r="16" spans="1:18" x14ac:dyDescent="0.25">
      <c r="A16" s="15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1:18" ht="98.25" customHeight="1" x14ac:dyDescent="0.25">
      <c r="A17" s="39" t="s">
        <v>44</v>
      </c>
      <c r="B17" s="5">
        <v>30400</v>
      </c>
      <c r="C17" s="5">
        <v>1600</v>
      </c>
      <c r="D17" s="5">
        <v>0</v>
      </c>
      <c r="E17" s="5">
        <v>30400</v>
      </c>
      <c r="F17" s="5">
        <v>1600</v>
      </c>
      <c r="G17" s="5">
        <v>0</v>
      </c>
      <c r="H17" s="5">
        <v>30400</v>
      </c>
      <c r="I17" s="5">
        <v>1600</v>
      </c>
      <c r="J17" s="5">
        <v>0</v>
      </c>
      <c r="K17" s="5">
        <v>0</v>
      </c>
      <c r="L17" s="5" t="s">
        <v>45</v>
      </c>
      <c r="M17" s="20" t="s">
        <v>47</v>
      </c>
      <c r="N17" s="6" t="s">
        <v>52</v>
      </c>
      <c r="O17" s="5">
        <v>32000</v>
      </c>
      <c r="P17" s="5">
        <v>32000</v>
      </c>
      <c r="Q17" s="5" t="s">
        <v>46</v>
      </c>
      <c r="R17" s="14">
        <v>100</v>
      </c>
    </row>
    <row r="18" spans="1:18" ht="87" customHeight="1" x14ac:dyDescent="0.25">
      <c r="A18" s="40"/>
      <c r="B18" s="5">
        <v>79800</v>
      </c>
      <c r="C18" s="5">
        <v>4200</v>
      </c>
      <c r="D18" s="5">
        <v>0</v>
      </c>
      <c r="E18" s="5">
        <v>79800</v>
      </c>
      <c r="F18" s="5">
        <v>4200</v>
      </c>
      <c r="G18" s="5">
        <v>0</v>
      </c>
      <c r="H18" s="5">
        <v>79800</v>
      </c>
      <c r="I18" s="5">
        <v>4200</v>
      </c>
      <c r="J18" s="5">
        <v>0</v>
      </c>
      <c r="K18" s="5">
        <v>0</v>
      </c>
      <c r="L18" s="5" t="s">
        <v>40</v>
      </c>
      <c r="M18" s="20" t="s">
        <v>48</v>
      </c>
      <c r="N18" s="6" t="s">
        <v>49</v>
      </c>
      <c r="O18" s="5">
        <v>84000</v>
      </c>
      <c r="P18" s="5">
        <v>84000</v>
      </c>
      <c r="Q18" s="5" t="s">
        <v>73</v>
      </c>
      <c r="R18" s="14">
        <v>100</v>
      </c>
    </row>
    <row r="19" spans="1:18" ht="75.75" customHeight="1" x14ac:dyDescent="0.25">
      <c r="A19" s="40"/>
      <c r="B19" s="5">
        <v>83449.899999999994</v>
      </c>
      <c r="C19" s="5">
        <v>4392.1000000000004</v>
      </c>
      <c r="D19" s="5">
        <v>10000</v>
      </c>
      <c r="E19" s="5">
        <v>83449.899999999994</v>
      </c>
      <c r="F19" s="5">
        <v>4392.1000000000004</v>
      </c>
      <c r="G19" s="5">
        <v>10000</v>
      </c>
      <c r="H19" s="5">
        <v>83449.899999999994</v>
      </c>
      <c r="I19" s="5">
        <v>4392.1000000000004</v>
      </c>
      <c r="J19" s="5">
        <v>10000</v>
      </c>
      <c r="K19" s="5">
        <v>0</v>
      </c>
      <c r="L19" s="5" t="s">
        <v>45</v>
      </c>
      <c r="M19" s="20" t="s">
        <v>50</v>
      </c>
      <c r="N19" s="6" t="s">
        <v>51</v>
      </c>
      <c r="O19" s="5">
        <v>87842</v>
      </c>
      <c r="P19" s="5">
        <v>87842</v>
      </c>
      <c r="Q19" s="5" t="s">
        <v>72</v>
      </c>
      <c r="R19" s="14">
        <v>100</v>
      </c>
    </row>
    <row r="20" spans="1:18" ht="76.5" customHeight="1" x14ac:dyDescent="0.25">
      <c r="A20" s="40"/>
      <c r="B20" s="5">
        <v>67925</v>
      </c>
      <c r="C20" s="5">
        <v>3575</v>
      </c>
      <c r="D20" s="5">
        <v>0</v>
      </c>
      <c r="E20" s="5">
        <v>67925</v>
      </c>
      <c r="F20" s="5">
        <v>3575</v>
      </c>
      <c r="G20" s="5">
        <v>0</v>
      </c>
      <c r="H20" s="5">
        <v>67925</v>
      </c>
      <c r="I20" s="5">
        <v>3575</v>
      </c>
      <c r="J20" s="5">
        <v>0</v>
      </c>
      <c r="K20" s="5">
        <v>0</v>
      </c>
      <c r="L20" s="5" t="s">
        <v>53</v>
      </c>
      <c r="M20" s="20" t="s">
        <v>54</v>
      </c>
      <c r="N20" s="6" t="s">
        <v>55</v>
      </c>
      <c r="O20" s="5">
        <v>71500</v>
      </c>
      <c r="P20" s="5">
        <v>71500</v>
      </c>
      <c r="Q20" s="5" t="s">
        <v>71</v>
      </c>
      <c r="R20" s="14">
        <v>100</v>
      </c>
    </row>
    <row r="21" spans="1:18" ht="84" customHeight="1" x14ac:dyDescent="0.25">
      <c r="A21" s="40"/>
      <c r="B21" s="5">
        <v>93860</v>
      </c>
      <c r="C21" s="5">
        <v>4940</v>
      </c>
      <c r="D21" s="5">
        <v>0</v>
      </c>
      <c r="E21" s="5">
        <v>93860</v>
      </c>
      <c r="F21" s="5">
        <v>4940</v>
      </c>
      <c r="G21" s="5">
        <v>0</v>
      </c>
      <c r="H21" s="5">
        <v>93860</v>
      </c>
      <c r="I21" s="5">
        <v>4940</v>
      </c>
      <c r="J21" s="5">
        <v>0</v>
      </c>
      <c r="K21" s="5">
        <v>0</v>
      </c>
      <c r="L21" s="5" t="s">
        <v>53</v>
      </c>
      <c r="M21" s="20" t="s">
        <v>56</v>
      </c>
      <c r="N21" s="6" t="s">
        <v>57</v>
      </c>
      <c r="O21" s="5">
        <v>98800</v>
      </c>
      <c r="P21" s="5">
        <v>98800</v>
      </c>
      <c r="Q21" s="5" t="s">
        <v>70</v>
      </c>
      <c r="R21" s="14">
        <v>100</v>
      </c>
    </row>
    <row r="22" spans="1:18" ht="85.5" customHeight="1" x14ac:dyDescent="0.25">
      <c r="A22" s="40"/>
      <c r="B22" s="5">
        <v>73150</v>
      </c>
      <c r="C22" s="5">
        <v>3850</v>
      </c>
      <c r="D22" s="5">
        <v>0</v>
      </c>
      <c r="E22" s="5">
        <v>73150</v>
      </c>
      <c r="F22" s="5">
        <v>3850</v>
      </c>
      <c r="G22" s="5">
        <v>0</v>
      </c>
      <c r="H22" s="5">
        <v>73150</v>
      </c>
      <c r="I22" s="5">
        <v>3850</v>
      </c>
      <c r="J22" s="5">
        <v>0</v>
      </c>
      <c r="K22" s="5">
        <v>0</v>
      </c>
      <c r="L22" s="5" t="s">
        <v>40</v>
      </c>
      <c r="M22" s="20" t="s">
        <v>58</v>
      </c>
      <c r="N22" s="6" t="s">
        <v>59</v>
      </c>
      <c r="O22" s="5">
        <v>77000</v>
      </c>
      <c r="P22" s="5">
        <v>77000</v>
      </c>
      <c r="Q22" s="5" t="s">
        <v>69</v>
      </c>
      <c r="R22" s="14">
        <v>100</v>
      </c>
    </row>
    <row r="23" spans="1:18" ht="85.5" customHeight="1" x14ac:dyDescent="0.25">
      <c r="A23" s="40"/>
      <c r="B23" s="5">
        <v>68400</v>
      </c>
      <c r="C23" s="5">
        <v>3600</v>
      </c>
      <c r="D23" s="5">
        <v>0</v>
      </c>
      <c r="E23" s="5">
        <v>68400</v>
      </c>
      <c r="F23" s="5">
        <v>3600</v>
      </c>
      <c r="G23" s="5">
        <v>0</v>
      </c>
      <c r="H23" s="5">
        <v>68400</v>
      </c>
      <c r="I23" s="5">
        <v>3600</v>
      </c>
      <c r="J23" s="5">
        <v>0</v>
      </c>
      <c r="K23" s="5">
        <v>0</v>
      </c>
      <c r="L23" s="5" t="s">
        <v>45</v>
      </c>
      <c r="M23" s="5" t="s">
        <v>60</v>
      </c>
      <c r="N23" s="6" t="s">
        <v>61</v>
      </c>
      <c r="O23" s="5">
        <v>72000</v>
      </c>
      <c r="P23" s="5">
        <v>72000</v>
      </c>
      <c r="Q23" s="5" t="s">
        <v>68</v>
      </c>
      <c r="R23" s="14">
        <v>100</v>
      </c>
    </row>
    <row r="24" spans="1:18" ht="87" customHeight="1" x14ac:dyDescent="0.25">
      <c r="A24" s="40"/>
      <c r="B24" s="18">
        <v>89775</v>
      </c>
      <c r="C24" s="18">
        <v>4725</v>
      </c>
      <c r="D24" s="18">
        <v>0</v>
      </c>
      <c r="E24" s="18">
        <v>89775</v>
      </c>
      <c r="F24" s="18">
        <v>4725</v>
      </c>
      <c r="G24" s="18">
        <v>0</v>
      </c>
      <c r="H24" s="18">
        <v>89775</v>
      </c>
      <c r="I24" s="18">
        <v>4725</v>
      </c>
      <c r="J24" s="18">
        <v>0</v>
      </c>
      <c r="K24" s="18">
        <v>0</v>
      </c>
      <c r="L24" s="5" t="s">
        <v>45</v>
      </c>
      <c r="M24" s="18" t="s">
        <v>62</v>
      </c>
      <c r="N24" s="6" t="s">
        <v>63</v>
      </c>
      <c r="O24" s="18">
        <v>94500</v>
      </c>
      <c r="P24" s="18">
        <v>94500</v>
      </c>
      <c r="Q24" s="18" t="s">
        <v>67</v>
      </c>
      <c r="R24" s="19">
        <v>100</v>
      </c>
    </row>
    <row r="25" spans="1:18" ht="75" customHeight="1" thickBot="1" x14ac:dyDescent="0.3">
      <c r="A25" s="41"/>
      <c r="B25" s="18">
        <v>94050</v>
      </c>
      <c r="C25" s="18">
        <v>4950</v>
      </c>
      <c r="D25" s="18">
        <v>0</v>
      </c>
      <c r="E25" s="18">
        <v>94050</v>
      </c>
      <c r="F25" s="18">
        <v>4950</v>
      </c>
      <c r="G25" s="18">
        <v>0</v>
      </c>
      <c r="H25" s="18">
        <v>94050</v>
      </c>
      <c r="I25" s="18">
        <v>4950</v>
      </c>
      <c r="J25" s="18">
        <v>0</v>
      </c>
      <c r="K25" s="18">
        <v>0</v>
      </c>
      <c r="L25" s="5" t="s">
        <v>40</v>
      </c>
      <c r="M25" s="18" t="s">
        <v>64</v>
      </c>
      <c r="N25" s="6" t="s">
        <v>65</v>
      </c>
      <c r="O25" s="18">
        <v>99000</v>
      </c>
      <c r="P25" s="18">
        <v>99000</v>
      </c>
      <c r="Q25" s="18" t="s">
        <v>66</v>
      </c>
      <c r="R25" s="19">
        <v>100</v>
      </c>
    </row>
    <row r="26" spans="1:18" ht="15.75" thickBot="1" x14ac:dyDescent="0.3">
      <c r="A26" s="7" t="s">
        <v>18</v>
      </c>
      <c r="B26" s="8">
        <f t="shared" ref="B26:K26" si="1">SUM(B17:B25)</f>
        <v>680809.9</v>
      </c>
      <c r="C26" s="8">
        <f t="shared" si="1"/>
        <v>35832.1</v>
      </c>
      <c r="D26" s="8">
        <f t="shared" si="1"/>
        <v>10000</v>
      </c>
      <c r="E26" s="8">
        <f t="shared" si="1"/>
        <v>680809.9</v>
      </c>
      <c r="F26" s="8">
        <f t="shared" si="1"/>
        <v>35832.1</v>
      </c>
      <c r="G26" s="8">
        <f t="shared" si="1"/>
        <v>10000</v>
      </c>
      <c r="H26" s="8">
        <f t="shared" si="1"/>
        <v>680809.9</v>
      </c>
      <c r="I26" s="8">
        <f t="shared" si="1"/>
        <v>35832.1</v>
      </c>
      <c r="J26" s="8">
        <f t="shared" si="1"/>
        <v>10000</v>
      </c>
      <c r="K26" s="8">
        <f t="shared" si="1"/>
        <v>0</v>
      </c>
      <c r="L26" s="8"/>
      <c r="M26" s="8"/>
      <c r="N26" s="9"/>
      <c r="O26" s="8">
        <f>SUM(O17:O25)</f>
        <v>716642</v>
      </c>
      <c r="P26" s="8">
        <f>SUM(P17:P25)</f>
        <v>716642</v>
      </c>
      <c r="Q26" s="8">
        <f>SUM(Q17:Q23)</f>
        <v>0</v>
      </c>
      <c r="R26" s="8">
        <v>100</v>
      </c>
    </row>
    <row r="27" spans="1:18" ht="15.75" thickBot="1" x14ac:dyDescent="0.3">
      <c r="A27" s="10" t="s">
        <v>19</v>
      </c>
      <c r="B27" s="11">
        <f t="shared" ref="B27:K27" si="2">B15+B26</f>
        <v>1064000</v>
      </c>
      <c r="C27" s="11">
        <f t="shared" si="2"/>
        <v>56000</v>
      </c>
      <c r="D27" s="11">
        <f t="shared" si="2"/>
        <v>10000</v>
      </c>
      <c r="E27" s="11">
        <f t="shared" si="2"/>
        <v>1064000</v>
      </c>
      <c r="F27" s="11">
        <f t="shared" si="2"/>
        <v>56000</v>
      </c>
      <c r="G27" s="11">
        <f t="shared" si="2"/>
        <v>10000</v>
      </c>
      <c r="H27" s="11">
        <f t="shared" si="2"/>
        <v>1064000</v>
      </c>
      <c r="I27" s="11">
        <f t="shared" si="2"/>
        <v>56000</v>
      </c>
      <c r="J27" s="11">
        <f t="shared" si="2"/>
        <v>10000</v>
      </c>
      <c r="K27" s="11">
        <f t="shared" si="2"/>
        <v>0</v>
      </c>
      <c r="L27" s="11"/>
      <c r="M27" s="11"/>
      <c r="N27" s="11"/>
      <c r="O27" s="11">
        <f>O15+O26</f>
        <v>1120000</v>
      </c>
      <c r="P27" s="11">
        <f>P15+P26</f>
        <v>1120000</v>
      </c>
      <c r="Q27" s="11">
        <f>Q15+Q26</f>
        <v>0</v>
      </c>
      <c r="R27" s="11">
        <v>100</v>
      </c>
    </row>
    <row r="28" spans="1:18" x14ac:dyDescent="0.25">
      <c r="A28" s="2"/>
    </row>
    <row r="29" spans="1:18" x14ac:dyDescent="0.25">
      <c r="A29" s="30" t="s">
        <v>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18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8"/>
      <c r="L30" s="28"/>
      <c r="M30" s="28"/>
      <c r="N30" s="28"/>
      <c r="O30" s="21"/>
      <c r="P30" s="21"/>
    </row>
    <row r="31" spans="1:18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8"/>
      <c r="L31" s="28"/>
      <c r="M31" s="28"/>
      <c r="N31" s="28"/>
      <c r="O31" s="21"/>
      <c r="P31" s="21"/>
    </row>
    <row r="32" spans="1:18" ht="56.25" customHeight="1" x14ac:dyDescent="0.25">
      <c r="A32" s="22" t="s">
        <v>17</v>
      </c>
      <c r="B32" s="22"/>
      <c r="C32" s="22"/>
      <c r="D32" s="22"/>
      <c r="E32" s="22"/>
      <c r="F32" s="22"/>
      <c r="G32" s="22"/>
      <c r="H32" s="22"/>
      <c r="I32" s="22"/>
      <c r="J32" s="22"/>
      <c r="K32" s="28" t="s">
        <v>11</v>
      </c>
      <c r="L32" s="28"/>
      <c r="M32" s="28"/>
      <c r="N32" s="28"/>
      <c r="O32" s="21"/>
      <c r="P32" s="21"/>
    </row>
    <row r="33" spans="1:16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9"/>
      <c r="L33" s="29"/>
      <c r="M33" s="29"/>
      <c r="N33" s="29"/>
      <c r="O33" s="21"/>
      <c r="P33" s="21"/>
    </row>
    <row r="34" spans="1:16" ht="28.5" customHeight="1" x14ac:dyDescent="0.25">
      <c r="A34" s="22" t="s">
        <v>35</v>
      </c>
      <c r="B34" s="22"/>
      <c r="C34" s="22"/>
      <c r="D34" s="22"/>
      <c r="E34" s="22"/>
      <c r="F34" s="22"/>
      <c r="G34" s="22"/>
      <c r="H34" s="22"/>
      <c r="I34" s="22"/>
      <c r="J34" s="22"/>
      <c r="K34" s="29"/>
      <c r="L34" s="29"/>
      <c r="M34" s="29"/>
      <c r="N34" s="29"/>
      <c r="O34" s="21"/>
      <c r="P34" s="21"/>
    </row>
    <row r="35" spans="1:16" x14ac:dyDescent="0.25">
      <c r="A35" s="22" t="s">
        <v>9</v>
      </c>
      <c r="B35" s="22"/>
      <c r="C35" s="22"/>
      <c r="D35" s="22"/>
      <c r="E35" s="22"/>
      <c r="F35" s="22"/>
      <c r="G35" s="22"/>
      <c r="H35" s="22"/>
      <c r="I35" s="22"/>
      <c r="J35" s="22"/>
      <c r="K35" s="29"/>
      <c r="L35" s="29"/>
      <c r="M35" s="29"/>
      <c r="N35" s="29"/>
      <c r="O35" s="21"/>
      <c r="P35" s="21"/>
    </row>
    <row r="36" spans="1:16" x14ac:dyDescent="0.25">
      <c r="A36" s="22" t="s">
        <v>36</v>
      </c>
      <c r="B36" s="22"/>
      <c r="C36" s="22"/>
      <c r="D36" s="22"/>
      <c r="E36" s="22"/>
      <c r="F36" s="22"/>
      <c r="G36" s="22"/>
      <c r="H36" s="22"/>
      <c r="I36" s="22"/>
      <c r="J36" s="22"/>
      <c r="K36" s="29"/>
      <c r="L36" s="29"/>
      <c r="M36" s="29"/>
      <c r="N36" s="29"/>
      <c r="O36" s="21"/>
      <c r="P36" s="21"/>
    </row>
    <row r="37" spans="1:16" x14ac:dyDescent="0.25">
      <c r="A37" s="22" t="s">
        <v>10</v>
      </c>
      <c r="B37" s="22"/>
      <c r="C37" s="22"/>
      <c r="D37" s="22"/>
      <c r="E37" s="22"/>
      <c r="F37" s="22"/>
      <c r="G37" s="22"/>
      <c r="H37" s="22"/>
      <c r="I37" s="22"/>
      <c r="J37" s="22"/>
      <c r="K37" s="29"/>
      <c r="L37" s="29"/>
      <c r="M37" s="29"/>
      <c r="N37" s="29"/>
      <c r="O37" s="21"/>
      <c r="P37" s="21"/>
    </row>
    <row r="38" spans="1:1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28" t="s">
        <v>12</v>
      </c>
      <c r="L38" s="28"/>
      <c r="M38" s="28" t="s">
        <v>13</v>
      </c>
      <c r="N38" s="28"/>
      <c r="O38" s="3"/>
      <c r="P38" s="3"/>
    </row>
    <row r="39" spans="1:1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28" t="s">
        <v>14</v>
      </c>
      <c r="L39" s="28"/>
      <c r="M39" s="28" t="s">
        <v>15</v>
      </c>
      <c r="N39" s="28"/>
      <c r="O39" s="3"/>
      <c r="P39" s="3"/>
    </row>
    <row r="40" spans="1:16" x14ac:dyDescent="0.25">
      <c r="A40" s="23" t="s">
        <v>38</v>
      </c>
      <c r="B40" s="23"/>
      <c r="C40" s="23"/>
      <c r="D40" s="23"/>
      <c r="E40" s="23"/>
      <c r="F40" s="2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4" t="s">
        <v>16</v>
      </c>
      <c r="B41" s="4"/>
      <c r="C41" s="4"/>
      <c r="D41" s="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21" t="s">
        <v>37</v>
      </c>
      <c r="B42" s="21"/>
      <c r="C42" s="21"/>
      <c r="D42" s="2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</sheetData>
  <mergeCells count="41">
    <mergeCell ref="A29:P29"/>
    <mergeCell ref="A30:J30"/>
    <mergeCell ref="O30:O37"/>
    <mergeCell ref="P30:P37"/>
    <mergeCell ref="A10:A11"/>
    <mergeCell ref="B16:R16"/>
    <mergeCell ref="B13:R13"/>
    <mergeCell ref="A31:J31"/>
    <mergeCell ref="A32:J32"/>
    <mergeCell ref="L10:R10"/>
    <mergeCell ref="B10:D10"/>
    <mergeCell ref="E10:G10"/>
    <mergeCell ref="H10:J10"/>
    <mergeCell ref="K10:K11"/>
    <mergeCell ref="A17:A25"/>
    <mergeCell ref="K39:L39"/>
    <mergeCell ref="M39:N39"/>
    <mergeCell ref="K30:N30"/>
    <mergeCell ref="K33:N33"/>
    <mergeCell ref="K34:N34"/>
    <mergeCell ref="K35:N35"/>
    <mergeCell ref="K31:N31"/>
    <mergeCell ref="K32:N32"/>
    <mergeCell ref="K36:N36"/>
    <mergeCell ref="K37:N37"/>
    <mergeCell ref="K38:L38"/>
    <mergeCell ref="M38:N38"/>
    <mergeCell ref="A7:R7"/>
    <mergeCell ref="A8:R8"/>
    <mergeCell ref="A4:R4"/>
    <mergeCell ref="A2:R2"/>
    <mergeCell ref="A3:R3"/>
    <mergeCell ref="A5:R5"/>
    <mergeCell ref="A6:R6"/>
    <mergeCell ref="A42:D42"/>
    <mergeCell ref="A37:J37"/>
    <mergeCell ref="A33:J33"/>
    <mergeCell ref="A34:J34"/>
    <mergeCell ref="A35:J35"/>
    <mergeCell ref="A36:J36"/>
    <mergeCell ref="A40:F40"/>
  </mergeCells>
  <printOptions horizontalCentered="1"/>
  <pageMargins left="0" right="0" top="0" bottom="0" header="0.31496062992125984" footer="0.31496062992125984"/>
  <pageSetup paperSize="9" scale="76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2018-12-27T08:10:01Z</dcterms:modified>
</cp:coreProperties>
</file>