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76" i="1"/>
  <c r="I76"/>
  <c r="D76"/>
  <c r="N72"/>
  <c r="I72"/>
  <c r="D72"/>
  <c r="E75"/>
  <c r="E77" s="1"/>
  <c r="F75"/>
  <c r="F77" s="1"/>
  <c r="G75"/>
  <c r="G77" s="1"/>
  <c r="H75"/>
  <c r="H77" s="1"/>
  <c r="J75"/>
  <c r="J77" s="1"/>
  <c r="K75"/>
  <c r="K77" s="1"/>
  <c r="L75"/>
  <c r="L77" s="1"/>
  <c r="M75"/>
  <c r="M77" s="1"/>
  <c r="O75"/>
  <c r="O77" s="1"/>
  <c r="P75"/>
  <c r="P77" s="1"/>
  <c r="Q75"/>
  <c r="Q77" s="1"/>
  <c r="R75"/>
  <c r="R77" s="1"/>
  <c r="E71"/>
  <c r="E73" s="1"/>
  <c r="F71"/>
  <c r="F73" s="1"/>
  <c r="G71"/>
  <c r="G73" s="1"/>
  <c r="H71"/>
  <c r="H73" s="1"/>
  <c r="J71"/>
  <c r="J73" s="1"/>
  <c r="K71"/>
  <c r="K73" s="1"/>
  <c r="L71"/>
  <c r="L73" s="1"/>
  <c r="M71"/>
  <c r="M73" s="1"/>
  <c r="O71"/>
  <c r="O73" s="1"/>
  <c r="P71"/>
  <c r="P73" s="1"/>
  <c r="Q71"/>
  <c r="Q73" s="1"/>
  <c r="R71"/>
  <c r="R73" s="1"/>
  <c r="E62"/>
  <c r="E68" s="1"/>
  <c r="F62"/>
  <c r="F68" s="1"/>
  <c r="H62"/>
  <c r="H68" s="1"/>
  <c r="J62"/>
  <c r="K62"/>
  <c r="K68" s="1"/>
  <c r="M62"/>
  <c r="M68" s="1"/>
  <c r="O62"/>
  <c r="O68" s="1"/>
  <c r="P62"/>
  <c r="P68" s="1"/>
  <c r="R62"/>
  <c r="R68" s="1"/>
  <c r="E55"/>
  <c r="F55"/>
  <c r="F60" s="1"/>
  <c r="H55"/>
  <c r="J55"/>
  <c r="K55"/>
  <c r="K60" s="1"/>
  <c r="M55"/>
  <c r="O55"/>
  <c r="P55"/>
  <c r="P60" s="1"/>
  <c r="R55"/>
  <c r="E49"/>
  <c r="G60"/>
  <c r="H49"/>
  <c r="J49"/>
  <c r="L60"/>
  <c r="M49"/>
  <c r="O49"/>
  <c r="R49"/>
  <c r="R60" s="1"/>
  <c r="E32"/>
  <c r="F32"/>
  <c r="H32"/>
  <c r="H47" s="1"/>
  <c r="J32"/>
  <c r="K32"/>
  <c r="M32"/>
  <c r="M47" s="1"/>
  <c r="O32"/>
  <c r="O47" s="1"/>
  <c r="P32"/>
  <c r="R32"/>
  <c r="R47" s="1"/>
  <c r="E17"/>
  <c r="J17"/>
  <c r="K17"/>
  <c r="M17"/>
  <c r="O17"/>
  <c r="P17"/>
  <c r="R17"/>
  <c r="E14"/>
  <c r="F14"/>
  <c r="H14"/>
  <c r="J14"/>
  <c r="K14"/>
  <c r="L14"/>
  <c r="M14"/>
  <c r="O14"/>
  <c r="P14"/>
  <c r="Q14"/>
  <c r="R14"/>
  <c r="E10"/>
  <c r="H10"/>
  <c r="J10"/>
  <c r="K10"/>
  <c r="L10"/>
  <c r="M10"/>
  <c r="O10"/>
  <c r="P10"/>
  <c r="Q10"/>
  <c r="R10"/>
  <c r="M60" l="1"/>
  <c r="H60"/>
  <c r="J60"/>
  <c r="E60"/>
  <c r="J47"/>
  <c r="E47"/>
  <c r="F69"/>
  <c r="M24"/>
  <c r="M69" s="1"/>
  <c r="H24"/>
  <c r="R24"/>
  <c r="R69" s="1"/>
  <c r="P69"/>
  <c r="E24"/>
  <c r="I10"/>
  <c r="I14"/>
  <c r="N10"/>
  <c r="N14"/>
  <c r="N17"/>
  <c r="I17"/>
  <c r="I55"/>
  <c r="N75"/>
  <c r="I75"/>
  <c r="D75"/>
  <c r="N71"/>
  <c r="I71"/>
  <c r="D71"/>
  <c r="Q60"/>
  <c r="N55"/>
  <c r="L69"/>
  <c r="I73"/>
  <c r="D77"/>
  <c r="I60"/>
  <c r="D60"/>
  <c r="N73"/>
  <c r="D73"/>
  <c r="I77"/>
  <c r="N77"/>
  <c r="O24"/>
  <c r="O60"/>
  <c r="J68"/>
  <c r="J24"/>
  <c r="H69" l="1"/>
  <c r="J69"/>
  <c r="O69"/>
  <c r="E69"/>
  <c r="G69"/>
  <c r="N60"/>
  <c r="Q69"/>
  <c r="K69"/>
  <c r="N69" l="1"/>
  <c r="I69"/>
  <c r="D69"/>
</calcChain>
</file>

<file path=xl/sharedStrings.xml><?xml version="1.0" encoding="utf-8"?>
<sst xmlns="http://schemas.openxmlformats.org/spreadsheetml/2006/main" count="193" uniqueCount="118">
  <si>
    <t>№ пп</t>
  </si>
  <si>
    <t>Наименование подпрограммы/мероприятий программы (подпрограммы)</t>
  </si>
  <si>
    <t>Соисполнитель / участник мероприятия</t>
  </si>
  <si>
    <t>Объем финансирования план на 2017 год</t>
  </si>
  <si>
    <t>Объем финансирования факт за 2017 год</t>
  </si>
  <si>
    <t>Выполнено на отчетную дату нарастающим итогом,</t>
  </si>
  <si>
    <t>Результат выполнения / причины не выполнения</t>
  </si>
  <si>
    <t xml:space="preserve">Всего  </t>
  </si>
  <si>
    <t>в т.ч.</t>
  </si>
  <si>
    <t xml:space="preserve">федеральный </t>
  </si>
  <si>
    <t>областной</t>
  </si>
  <si>
    <t>местный бюджет</t>
  </si>
  <si>
    <t>прочие источники</t>
  </si>
  <si>
    <t>1.1.</t>
  </si>
  <si>
    <t>Основное мероприятие "Содержание муниципальных учреждений культуры и библиотек"</t>
  </si>
  <si>
    <t>Расходы на содержание муниципальных казенных учреждений культуры</t>
  </si>
  <si>
    <t>Мероприятие выполнено</t>
  </si>
  <si>
    <t>Расходы на содержание муниципальных казенных  библиотек</t>
  </si>
  <si>
    <t>Обеспечение выплат стимулирующего характера работникам муниципальных учреждений культуры</t>
  </si>
  <si>
    <t>Расходы на мероприятия для детей и молодежи</t>
  </si>
  <si>
    <t>Администрация Осьминского сельского поселения</t>
  </si>
  <si>
    <t>Основное мероприятие "Укрепление материально-технической базы учреждений культуры"</t>
  </si>
  <si>
    <t>Всего по подпрограмме</t>
  </si>
  <si>
    <t xml:space="preserve">Мероприятие выполнено. </t>
  </si>
  <si>
    <t>Расходы на прочие мероприятия в области жилищно-коммунального хозяйства</t>
  </si>
  <si>
    <t>Расходы на организацию и содержание мест захоронения</t>
  </si>
  <si>
    <t>Расходы на прочие мероприятия по благоустройству поселений</t>
  </si>
  <si>
    <t>Расходы на мероприятия по обслуживанию и содержанию автомобильных дорог местного значения</t>
  </si>
  <si>
    <t>Капитальный ремонт и ремонт автомобильных дорог общего пользования местного значения</t>
  </si>
  <si>
    <t>Расходы на капитальный ремонт и ремонт автомобильных дорог общего пользования местного значения</t>
  </si>
  <si>
    <t>Основное мероприятие "Организация и проведение культурно-массовых мероприятий"</t>
  </si>
  <si>
    <t>Расходы на организацию и проведение культурно-массовых мероприятий</t>
  </si>
  <si>
    <t>Итого по программе</t>
  </si>
  <si>
    <t>Муниципальная программа «Профилактика наркомании и противодействие незаконному обороту наркотических средств, психотропных веществ на территории Осьминского сельского поселения  на 2018 — 2020 годы»</t>
  </si>
  <si>
    <t>4.0.1</t>
  </si>
  <si>
    <t>Основное мероприятие "Профилактика наркомании и токсикомании"</t>
  </si>
  <si>
    <t>Расходы на мероприятия по профилактике наркомании и токсикомании</t>
  </si>
  <si>
    <t>Муниципальная программа «Противодействие экстремизму и профилактика терроризма на территории Осьминского сельского поселения Лужского муниципального района Ленинградской области на 2018-2020 годы»</t>
  </si>
  <si>
    <t>5.0.1</t>
  </si>
  <si>
    <t>Основное мероприятие "Противодействие экстремизму и профилактика терроризма"</t>
  </si>
  <si>
    <t>Расходы на мероприятия по противодействию экстремизму и профилактике терроризма</t>
  </si>
  <si>
    <t>(тыс.руб.)</t>
  </si>
  <si>
    <t>1.1.1</t>
  </si>
  <si>
    <t>1.1.2</t>
  </si>
  <si>
    <t>1.1.3</t>
  </si>
  <si>
    <t>1.2</t>
  </si>
  <si>
    <t>1.2.1</t>
  </si>
  <si>
    <t>1.2.2</t>
  </si>
  <si>
    <t>1.3</t>
  </si>
  <si>
    <t>1.3.1</t>
  </si>
  <si>
    <t>1.3.2</t>
  </si>
  <si>
    <t xml:space="preserve">Мероприятие не выполнено. Выполнена передвижка денежных средств </t>
  </si>
  <si>
    <t>Мероприятие выполнено. Экономия после проведения аукциона.</t>
  </si>
  <si>
    <t>Мероприятие выполнено Часть денежных средств перераспределена</t>
  </si>
  <si>
    <t>Мероприятие выполнено.  Денежные средства  освоены в соответствии  с фактическим выполнением работ</t>
  </si>
  <si>
    <t>Отчет о реализации мероприятий муниципальных программ Торковичского сельского поселения Лужского муниципального района Ленинградской области за 2017 год</t>
  </si>
  <si>
    <t>Муниципальная программа «Устойчивое развитие территории Торковичского сельского поселения на период 2017-2019 годов»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</si>
  <si>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</si>
  <si>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МКУ КДЦ "Радуга"</t>
  </si>
  <si>
    <t>Администрация Торковичского сельского поселения</t>
  </si>
  <si>
    <t>На проектирование, строительство и реконструкция объектов муниципальной собственности</t>
  </si>
  <si>
    <t>Расходы на проектирование, строительство и реконструкция объектов муниципальной собственности</t>
  </si>
  <si>
    <t>На поддержку ЖКХ , развитие общественной и транспортной инфраструктуры  поселений и оказание дополнительной финансовой помощи</t>
  </si>
  <si>
    <t>Основное мероприятие "Строительство универсальной спортивной площадки"</t>
  </si>
  <si>
    <t>1.1.4</t>
  </si>
  <si>
    <t xml:space="preserve">На проектирование, строительство и реконструкция объектов </t>
  </si>
  <si>
    <t xml:space="preserve">Расходы на проектирование, строительство и реконструкция объектов 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</si>
  <si>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</si>
  <si>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Основное мероприятие "Прочие мероприятия в области жилищно-коммунального хозяйства"</t>
  </si>
  <si>
    <t>Основное мероприятие "Обеспечение участия в государственной программе Ленинградской области"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</si>
  <si>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</si>
  <si>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</si>
  <si>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</si>
  <si>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1.2.3</t>
  </si>
  <si>
    <t>Основное мероприятие "Меропириятия по учету и обслуживанию уличного освещения""</t>
  </si>
  <si>
    <t>Расходы на мероприятия по учету и обслуживанию уличного освещения</t>
  </si>
  <si>
    <t>1.2.4</t>
  </si>
  <si>
    <t>Основное мероприятие "Организация и содержание мест захоронения""</t>
  </si>
  <si>
    <t>1.2.5</t>
  </si>
  <si>
    <t>Основное мероприятие "Прочие мероприятия по благоустройству поселений""</t>
  </si>
  <si>
    <t>1.2.6</t>
  </si>
  <si>
    <t>Основное мероприятие "Организация работы общественной бани"</t>
  </si>
  <si>
    <t>Компенсация выпадающих доходов организациям, предоставляющим населению банные услуги, по тарифам, не обеспечивающим возмещение издержек</t>
  </si>
  <si>
    <t>1.2.7</t>
  </si>
  <si>
    <t>Основное мероприятие "Подготовка объктов теплоснабжения к отопительному сезону"</t>
  </si>
  <si>
    <t>На реализацию мероприятий по обеспечению устойчивого функционирования объктов теплоснабжения на территории Ленинградской области</t>
  </si>
  <si>
    <t>Расходы на реализацию мероприятий по обеспечению устойчивого функционирования объктов теплоснабжения на территории Ленинградской области</t>
  </si>
  <si>
    <t>Расходы на мероприятия по подготовке объктов теплоснабжения к отопительному сезону</t>
  </si>
  <si>
    <t>1.2.8</t>
  </si>
  <si>
    <t>Основное мероприятие "Благоустройство сельских населенных пунктов""</t>
  </si>
  <si>
    <t xml:space="preserve">На реализацию мероприятий федеральной целевой программы "Устойчивое развитие сельских территорий на 2014-2017 годы и на период до 2020 года" </t>
  </si>
  <si>
    <t xml:space="preserve">Расходы на  реализацию мероприятий федеральной целевой программы "Устойчивое развитие сельских территорий на 2014-2017 годы и на период до 2020 года" </t>
  </si>
  <si>
    <t>Подпрограмма 3 «Развитие автомобильных дорог в Торковичском сельском поселении Лужского муниципального района»</t>
  </si>
  <si>
    <t>Основное мероприятие "Содержание автомобильных дорог "</t>
  </si>
  <si>
    <t>Расходы на реализацию областного закона от 14 декабря 2012 года №95-оз "О содействии развитию на части территорий муниципальных образований Ленинградской области иных форм местного самоуправления</t>
  </si>
  <si>
    <t>Реализация областного закона от 14 декабря 2012 года №95-оз "О содействии развитию на части территорий муниципальных образований Ленинградской области иных форм местного самоуправления"</t>
  </si>
  <si>
    <t>Реализация областного закона  от 12 мая 2015 года №42-оз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</si>
  <si>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На реализация областного закона  от 12 мая 2015 года №42-оз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</si>
  <si>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Основное мероприятие "Обеспечение участия в государственной программе Ленинградской области "Развитие автомобильных дорог Ленинградской области""</t>
  </si>
  <si>
    <t>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</si>
  <si>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</si>
  <si>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1.4</t>
  </si>
  <si>
    <t>1.4.1</t>
  </si>
  <si>
    <t>Подпрограмма 4 «Безопасность Торковичского сельского поселения Лужского муниципального района»</t>
  </si>
  <si>
    <t>Основное мероприятие "Осуществление мероприятий  по обеспечению безопасности людей на водных объектах"</t>
  </si>
  <si>
    <t>Расходы на осуществление мероприятий по обеспечению безопасности на водных объектах</t>
  </si>
  <si>
    <t>1.4.2</t>
  </si>
  <si>
    <t>Основное мероприятие "Создание резерва имущества гражданской обороны"</t>
  </si>
  <si>
    <t>Расходы на создание резерва имущества гражданской обороны</t>
  </si>
  <si>
    <t>1.4.3</t>
  </si>
  <si>
    <t>Основное мероприятие "Укркпление пожарной безопасности на территории поселений""</t>
  </si>
  <si>
    <t>Расходы на мероприятия по укреплению пожарной безопасности на территории поселений</t>
  </si>
  <si>
    <t>Денежные средства возвращены в бюджет Лужского муниципального района</t>
  </si>
  <si>
    <t xml:space="preserve">Мероприятие выполнено, часть денежных средств возвращена в бюджет Лужского муниципального района </t>
  </si>
  <si>
    <t xml:space="preserve">Мероприятие выполнено, денежные средства освоены на основании акта выполненных работ </t>
  </si>
  <si>
    <t>Мероприятие выполнено, часть денежных средств возвращена в Комитет по ТЭК Ленинградской области.</t>
  </si>
  <si>
    <t>Мероприятие выполнено. Часть денежных средств возвращена в бюджет Лужского муниципального района</t>
  </si>
  <si>
    <t>Мероприятие выполнено. Экономия денежных средств после проведения аукциона</t>
  </si>
</sst>
</file>

<file path=xl/styles.xml><?xml version="1.0" encoding="utf-8"?>
<styleSheet xmlns="http://schemas.openxmlformats.org/spreadsheetml/2006/main">
  <numFmts count="1">
    <numFmt numFmtId="164" formatCode="#,##0.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.5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rgb="FF000000"/>
      <name val="Calibri"/>
      <family val="2"/>
      <charset val="204"/>
      <scheme val="minor"/>
    </font>
    <font>
      <b/>
      <sz val="7.5"/>
      <color rgb="FF000000"/>
      <name val="Calibri"/>
      <family val="2"/>
      <charset val="204"/>
      <scheme val="minor"/>
    </font>
    <font>
      <b/>
      <sz val="7.5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7.5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7.5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7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right" vertical="top" wrapText="1"/>
    </xf>
    <xf numFmtId="49" fontId="13" fillId="0" borderId="0" xfId="0" applyNumberFormat="1" applyFont="1" applyAlignment="1">
      <alignment horizontal="center" wrapText="1"/>
    </xf>
    <xf numFmtId="49" fontId="4" fillId="0" borderId="1" xfId="0" applyNumberFormat="1" applyFont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11" fillId="0" borderId="1" xfId="0" applyNumberFormat="1" applyFont="1" applyBorder="1"/>
    <xf numFmtId="49" fontId="12" fillId="0" borderId="1" xfId="0" applyNumberFormat="1" applyFont="1" applyBorder="1"/>
    <xf numFmtId="49" fontId="12" fillId="0" borderId="1" xfId="0" applyNumberFormat="1" applyFont="1" applyBorder="1" applyAlignment="1">
      <alignment vertical="top"/>
    </xf>
    <xf numFmtId="49" fontId="0" fillId="0" borderId="0" xfId="0" applyNumberFormat="1"/>
    <xf numFmtId="164" fontId="10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1" fillId="0" borderId="0" xfId="0" applyFont="1"/>
    <xf numFmtId="0" fontId="18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vertical="top"/>
    </xf>
    <xf numFmtId="0" fontId="19" fillId="0" borderId="0" xfId="0" applyFont="1"/>
    <xf numFmtId="0" fontId="14" fillId="0" borderId="0" xfId="0" applyFont="1"/>
    <xf numFmtId="49" fontId="17" fillId="0" borderId="1" xfId="0" applyNumberFormat="1" applyFont="1" applyBorder="1"/>
    <xf numFmtId="49" fontId="20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164" fontId="21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7" fillId="0" borderId="1" xfId="0" applyNumberFormat="1" applyFont="1" applyBorder="1" applyAlignment="1">
      <alignment horizontal="center" vertical="top" wrapText="1"/>
    </xf>
    <xf numFmtId="164" fontId="28" fillId="0" borderId="1" xfId="0" applyNumberFormat="1" applyFont="1" applyBorder="1" applyAlignment="1">
      <alignment horizontal="center" vertical="top" wrapText="1"/>
    </xf>
    <xf numFmtId="164" fontId="29" fillId="0" borderId="1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vertical="top"/>
    </xf>
    <xf numFmtId="0" fontId="30" fillId="0" borderId="1" xfId="0" applyFont="1" applyBorder="1" applyAlignment="1">
      <alignment vertical="top" wrapText="1"/>
    </xf>
    <xf numFmtId="164" fontId="30" fillId="0" borderId="1" xfId="0" applyNumberFormat="1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49" fontId="33" fillId="0" borderId="1" xfId="0" applyNumberFormat="1" applyFont="1" applyBorder="1" applyAlignment="1">
      <alignment vertical="top"/>
    </xf>
    <xf numFmtId="0" fontId="34" fillId="0" borderId="1" xfId="0" applyFont="1" applyBorder="1" applyAlignment="1">
      <alignment vertical="top" wrapText="1"/>
    </xf>
    <xf numFmtId="0" fontId="31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vertical="top" wrapText="1"/>
    </xf>
    <xf numFmtId="164" fontId="37" fillId="0" borderId="1" xfId="0" applyNumberFormat="1" applyFont="1" applyBorder="1" applyAlignment="1">
      <alignment horizontal="center" vertical="top" wrapText="1"/>
    </xf>
    <xf numFmtId="0" fontId="38" fillId="0" borderId="1" xfId="0" applyFont="1" applyBorder="1" applyAlignment="1">
      <alignment vertical="top" wrapText="1"/>
    </xf>
    <xf numFmtId="164" fontId="38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7"/>
  <sheetViews>
    <sheetView tabSelected="1" zoomScale="110" zoomScaleNormal="110" workbookViewId="0">
      <selection activeCell="S63" sqref="S63:S65"/>
    </sheetView>
  </sheetViews>
  <sheetFormatPr defaultRowHeight="15"/>
  <cols>
    <col min="1" max="1" width="6" style="22" customWidth="1"/>
    <col min="2" max="2" width="33" customWidth="1"/>
    <col min="3" max="3" width="11.28515625" customWidth="1"/>
    <col min="4" max="4" width="9.85546875" customWidth="1"/>
    <col min="5" max="5" width="7.28515625" customWidth="1"/>
    <col min="6" max="6" width="9.5703125" customWidth="1"/>
    <col min="8" max="8" width="4.7109375" customWidth="1"/>
    <col min="10" max="10" width="7.5703125" customWidth="1"/>
    <col min="11" max="11" width="8.42578125" customWidth="1"/>
    <col min="13" max="13" width="4.5703125" customWidth="1"/>
    <col min="15" max="15" width="7.7109375" customWidth="1"/>
    <col min="16" max="16" width="8.28515625" customWidth="1"/>
    <col min="18" max="18" width="4.5703125" customWidth="1"/>
    <col min="19" max="19" width="17.140625" customWidth="1"/>
  </cols>
  <sheetData>
    <row r="1" spans="1:19" ht="18.75">
      <c r="A1" s="50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18.7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41</v>
      </c>
    </row>
    <row r="3" spans="1:19">
      <c r="A3" s="52" t="s">
        <v>0</v>
      </c>
      <c r="B3" s="51" t="s">
        <v>1</v>
      </c>
      <c r="C3" s="51" t="s">
        <v>2</v>
      </c>
      <c r="D3" s="53" t="s">
        <v>3</v>
      </c>
      <c r="E3" s="53"/>
      <c r="F3" s="53"/>
      <c r="G3" s="53"/>
      <c r="H3" s="53"/>
      <c r="I3" s="53" t="s">
        <v>4</v>
      </c>
      <c r="J3" s="53"/>
      <c r="K3" s="53"/>
      <c r="L3" s="53"/>
      <c r="M3" s="53"/>
      <c r="N3" s="53" t="s">
        <v>5</v>
      </c>
      <c r="O3" s="53"/>
      <c r="P3" s="53"/>
      <c r="Q3" s="53"/>
      <c r="R3" s="53"/>
      <c r="S3" s="51" t="s">
        <v>6</v>
      </c>
    </row>
    <row r="4" spans="1:19">
      <c r="A4" s="52"/>
      <c r="B4" s="51"/>
      <c r="C4" s="51"/>
      <c r="D4" s="51" t="s">
        <v>7</v>
      </c>
      <c r="E4" s="51" t="s">
        <v>8</v>
      </c>
      <c r="F4" s="51"/>
      <c r="G4" s="51"/>
      <c r="H4" s="51"/>
      <c r="I4" s="51" t="s">
        <v>7</v>
      </c>
      <c r="J4" s="51" t="s">
        <v>8</v>
      </c>
      <c r="K4" s="51"/>
      <c r="L4" s="51"/>
      <c r="M4" s="51"/>
      <c r="N4" s="51" t="s">
        <v>7</v>
      </c>
      <c r="O4" s="51" t="s">
        <v>8</v>
      </c>
      <c r="P4" s="51"/>
      <c r="Q4" s="51"/>
      <c r="R4" s="51"/>
      <c r="S4" s="51"/>
    </row>
    <row r="5" spans="1:19" ht="40.5">
      <c r="A5" s="52"/>
      <c r="B5" s="51"/>
      <c r="C5" s="51"/>
      <c r="D5" s="51"/>
      <c r="E5" s="3" t="s">
        <v>9</v>
      </c>
      <c r="F5" s="3" t="s">
        <v>10</v>
      </c>
      <c r="G5" s="28" t="s">
        <v>11</v>
      </c>
      <c r="H5" s="3" t="s">
        <v>12</v>
      </c>
      <c r="I5" s="51"/>
      <c r="J5" s="3" t="s">
        <v>9</v>
      </c>
      <c r="K5" s="3" t="s">
        <v>10</v>
      </c>
      <c r="L5" s="28" t="s">
        <v>11</v>
      </c>
      <c r="M5" s="3" t="s">
        <v>12</v>
      </c>
      <c r="N5" s="51"/>
      <c r="O5" s="3" t="s">
        <v>9</v>
      </c>
      <c r="P5" s="3" t="s">
        <v>10</v>
      </c>
      <c r="Q5" s="28" t="s">
        <v>11</v>
      </c>
      <c r="R5" s="3" t="s">
        <v>12</v>
      </c>
      <c r="S5" s="51"/>
    </row>
    <row r="6" spans="1:19">
      <c r="A6" s="14"/>
      <c r="B6" s="4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</row>
    <row r="7" spans="1:19">
      <c r="A7" s="1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>
      <c r="A8" s="16">
        <v>1</v>
      </c>
      <c r="B8" s="44" t="s">
        <v>56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7"/>
    </row>
    <row r="9" spans="1:19">
      <c r="A9" s="17" t="s">
        <v>13</v>
      </c>
      <c r="B9" s="48" t="s">
        <v>57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29.25">
      <c r="A10" s="17" t="s">
        <v>42</v>
      </c>
      <c r="B10" s="5" t="s">
        <v>14</v>
      </c>
      <c r="C10" s="42"/>
      <c r="D10" s="23">
        <v>873.9</v>
      </c>
      <c r="E10" s="23">
        <f t="shared" ref="E10:R10" si="0">E11+E12+E13</f>
        <v>0</v>
      </c>
      <c r="F10" s="23">
        <v>167.5</v>
      </c>
      <c r="G10" s="23">
        <v>706.4</v>
      </c>
      <c r="H10" s="23">
        <f t="shared" si="0"/>
        <v>0</v>
      </c>
      <c r="I10" s="54">
        <f>J10+K10+L10</f>
        <v>842.2</v>
      </c>
      <c r="J10" s="54">
        <f t="shared" si="0"/>
        <v>0</v>
      </c>
      <c r="K10" s="54">
        <f t="shared" si="0"/>
        <v>167.5</v>
      </c>
      <c r="L10" s="54">
        <f t="shared" si="0"/>
        <v>674.7</v>
      </c>
      <c r="M10" s="54">
        <f t="shared" si="0"/>
        <v>0</v>
      </c>
      <c r="N10" s="54">
        <f>O10+P10+Q10</f>
        <v>842.2</v>
      </c>
      <c r="O10" s="54">
        <f t="shared" si="0"/>
        <v>0</v>
      </c>
      <c r="P10" s="54">
        <f t="shared" si="0"/>
        <v>167.5</v>
      </c>
      <c r="Q10" s="54">
        <f t="shared" si="0"/>
        <v>674.7</v>
      </c>
      <c r="R10" s="54">
        <f t="shared" si="0"/>
        <v>0</v>
      </c>
      <c r="S10" s="34"/>
    </row>
    <row r="11" spans="1:19" ht="29.25">
      <c r="A11" s="17"/>
      <c r="B11" s="8" t="s">
        <v>15</v>
      </c>
      <c r="C11" s="7" t="s">
        <v>58</v>
      </c>
      <c r="D11" s="23">
        <v>345</v>
      </c>
      <c r="E11" s="43"/>
      <c r="F11" s="43"/>
      <c r="G11" s="23">
        <v>345</v>
      </c>
      <c r="H11" s="43"/>
      <c r="I11" s="54">
        <v>320</v>
      </c>
      <c r="J11" s="55"/>
      <c r="K11" s="55"/>
      <c r="L11" s="54">
        <v>320</v>
      </c>
      <c r="M11" s="55"/>
      <c r="N11" s="54">
        <v>320</v>
      </c>
      <c r="O11" s="55"/>
      <c r="P11" s="55"/>
      <c r="Q11" s="54">
        <v>320</v>
      </c>
      <c r="R11" s="35"/>
      <c r="S11" s="61" t="s">
        <v>53</v>
      </c>
    </row>
    <row r="12" spans="1:19" ht="29.25">
      <c r="A12" s="18"/>
      <c r="B12" s="8" t="s">
        <v>17</v>
      </c>
      <c r="C12" s="7" t="s">
        <v>58</v>
      </c>
      <c r="D12" s="23">
        <v>361.4</v>
      </c>
      <c r="E12" s="43"/>
      <c r="F12" s="43"/>
      <c r="G12" s="23">
        <v>361.4</v>
      </c>
      <c r="H12" s="43"/>
      <c r="I12" s="54">
        <v>354.7</v>
      </c>
      <c r="J12" s="55"/>
      <c r="K12" s="55"/>
      <c r="L12" s="54">
        <v>354.7</v>
      </c>
      <c r="M12" s="55"/>
      <c r="N12" s="54">
        <v>354.7</v>
      </c>
      <c r="O12" s="55"/>
      <c r="P12" s="55"/>
      <c r="Q12" s="54">
        <v>354.7</v>
      </c>
      <c r="R12" s="37"/>
      <c r="S12" s="61" t="s">
        <v>53</v>
      </c>
    </row>
    <row r="13" spans="1:19" ht="19.5">
      <c r="A13" s="18"/>
      <c r="B13" s="8" t="s">
        <v>18</v>
      </c>
      <c r="C13" s="7" t="s">
        <v>58</v>
      </c>
      <c r="D13" s="23">
        <v>167.5</v>
      </c>
      <c r="E13" s="24"/>
      <c r="F13" s="24">
        <v>167.5</v>
      </c>
      <c r="G13" s="24"/>
      <c r="H13" s="24"/>
      <c r="I13" s="54">
        <v>167.5</v>
      </c>
      <c r="J13" s="56"/>
      <c r="K13" s="56">
        <v>167.5</v>
      </c>
      <c r="L13" s="56"/>
      <c r="M13" s="56"/>
      <c r="N13" s="54">
        <v>167.5</v>
      </c>
      <c r="O13" s="56"/>
      <c r="P13" s="56">
        <v>167.5</v>
      </c>
      <c r="Q13" s="56"/>
      <c r="R13" s="38"/>
      <c r="S13" s="61" t="s">
        <v>23</v>
      </c>
    </row>
    <row r="14" spans="1:19" ht="19.5">
      <c r="A14" s="17" t="s">
        <v>43</v>
      </c>
      <c r="B14" s="5" t="s">
        <v>30</v>
      </c>
      <c r="C14" s="42"/>
      <c r="D14" s="23">
        <v>94.4</v>
      </c>
      <c r="E14" s="24">
        <f t="shared" ref="E14:R14" si="1">E15+E16</f>
        <v>0</v>
      </c>
      <c r="F14" s="24">
        <f t="shared" si="1"/>
        <v>0</v>
      </c>
      <c r="G14" s="24">
        <v>94.4</v>
      </c>
      <c r="H14" s="24">
        <f t="shared" si="1"/>
        <v>0</v>
      </c>
      <c r="I14" s="54">
        <f t="shared" ref="I14:I17" si="2">J14+K14+L14</f>
        <v>59.8</v>
      </c>
      <c r="J14" s="56">
        <f t="shared" si="1"/>
        <v>0</v>
      </c>
      <c r="K14" s="56">
        <f t="shared" si="1"/>
        <v>0</v>
      </c>
      <c r="L14" s="56">
        <f t="shared" si="1"/>
        <v>59.8</v>
      </c>
      <c r="M14" s="56">
        <f t="shared" si="1"/>
        <v>0</v>
      </c>
      <c r="N14" s="54">
        <f t="shared" ref="N14:N17" si="3">O14+P14+Q14</f>
        <v>59.8</v>
      </c>
      <c r="O14" s="56">
        <f t="shared" si="1"/>
        <v>0</v>
      </c>
      <c r="P14" s="56">
        <f t="shared" si="1"/>
        <v>0</v>
      </c>
      <c r="Q14" s="56">
        <f t="shared" si="1"/>
        <v>59.8</v>
      </c>
      <c r="R14" s="56">
        <f t="shared" si="1"/>
        <v>0</v>
      </c>
      <c r="S14" s="64"/>
    </row>
    <row r="15" spans="1:19" ht="39">
      <c r="A15" s="18"/>
      <c r="B15" s="8" t="s">
        <v>19</v>
      </c>
      <c r="C15" s="7" t="s">
        <v>59</v>
      </c>
      <c r="D15" s="23">
        <v>50</v>
      </c>
      <c r="E15" s="24"/>
      <c r="F15" s="24"/>
      <c r="G15" s="24">
        <v>50</v>
      </c>
      <c r="H15" s="24"/>
      <c r="I15" s="54">
        <v>25.9</v>
      </c>
      <c r="J15" s="56"/>
      <c r="K15" s="56"/>
      <c r="L15" s="56">
        <v>25.9</v>
      </c>
      <c r="M15" s="56"/>
      <c r="N15" s="54">
        <v>25.9</v>
      </c>
      <c r="O15" s="56"/>
      <c r="P15" s="56"/>
      <c r="Q15" s="56">
        <v>25.9</v>
      </c>
      <c r="R15" s="56"/>
      <c r="S15" s="61" t="s">
        <v>23</v>
      </c>
    </row>
    <row r="16" spans="1:19" ht="39">
      <c r="A16" s="18"/>
      <c r="B16" s="8" t="s">
        <v>31</v>
      </c>
      <c r="C16" s="7" t="s">
        <v>59</v>
      </c>
      <c r="D16" s="23">
        <v>44.4</v>
      </c>
      <c r="E16" s="24"/>
      <c r="F16" s="24"/>
      <c r="G16" s="24">
        <v>44.4</v>
      </c>
      <c r="H16" s="24"/>
      <c r="I16" s="54">
        <v>33.9</v>
      </c>
      <c r="J16" s="56"/>
      <c r="K16" s="56"/>
      <c r="L16" s="56">
        <v>33.9</v>
      </c>
      <c r="M16" s="56"/>
      <c r="N16" s="54">
        <v>33.9</v>
      </c>
      <c r="O16" s="56"/>
      <c r="P16" s="56"/>
      <c r="Q16" s="56">
        <v>33.9</v>
      </c>
      <c r="R16" s="38"/>
      <c r="S16" s="61" t="s">
        <v>23</v>
      </c>
    </row>
    <row r="17" spans="1:19" ht="19.5">
      <c r="A17" s="17" t="s">
        <v>44</v>
      </c>
      <c r="B17" s="5" t="s">
        <v>21</v>
      </c>
      <c r="C17" s="34"/>
      <c r="D17" s="23">
        <v>2260.3000000000002</v>
      </c>
      <c r="E17" s="24">
        <f t="shared" ref="E17:R17" si="4">E18</f>
        <v>0</v>
      </c>
      <c r="F17" s="24">
        <v>2098.3000000000002</v>
      </c>
      <c r="G17" s="24">
        <v>162</v>
      </c>
      <c r="H17" s="24">
        <v>0</v>
      </c>
      <c r="I17" s="54">
        <f t="shared" si="2"/>
        <v>2208.8000000000002</v>
      </c>
      <c r="J17" s="56">
        <f t="shared" si="4"/>
        <v>0</v>
      </c>
      <c r="K17" s="56">
        <f t="shared" si="4"/>
        <v>2098.3000000000002</v>
      </c>
      <c r="L17" s="56">
        <v>110.5</v>
      </c>
      <c r="M17" s="56">
        <f t="shared" si="4"/>
        <v>0</v>
      </c>
      <c r="N17" s="54">
        <f t="shared" si="3"/>
        <v>2208.8000000000002</v>
      </c>
      <c r="O17" s="56">
        <f t="shared" si="4"/>
        <v>0</v>
      </c>
      <c r="P17" s="56">
        <f t="shared" si="4"/>
        <v>2098.3000000000002</v>
      </c>
      <c r="Q17" s="56">
        <v>110.5</v>
      </c>
      <c r="R17" s="56">
        <f t="shared" si="4"/>
        <v>0</v>
      </c>
      <c r="S17" s="64"/>
    </row>
    <row r="18" spans="1:19" ht="39">
      <c r="A18" s="18"/>
      <c r="B18" s="8" t="s">
        <v>60</v>
      </c>
      <c r="C18" s="7" t="s">
        <v>59</v>
      </c>
      <c r="D18" s="23">
        <v>2098.3000000000002</v>
      </c>
      <c r="E18" s="24"/>
      <c r="F18" s="24">
        <v>2098.3000000000002</v>
      </c>
      <c r="G18" s="24">
        <v>0</v>
      </c>
      <c r="H18" s="38"/>
      <c r="I18" s="54">
        <v>2098.3000000000002</v>
      </c>
      <c r="J18" s="56"/>
      <c r="K18" s="56">
        <v>2098.3000000000002</v>
      </c>
      <c r="L18" s="56"/>
      <c r="M18" s="56"/>
      <c r="N18" s="54">
        <v>2098.3000000000002</v>
      </c>
      <c r="O18" s="56"/>
      <c r="P18" s="56">
        <v>2098.3000000000002</v>
      </c>
      <c r="Q18" s="56"/>
      <c r="R18" s="56"/>
      <c r="S18" s="61" t="s">
        <v>23</v>
      </c>
    </row>
    <row r="19" spans="1:19" ht="48.75">
      <c r="A19" s="18"/>
      <c r="B19" s="8" t="s">
        <v>61</v>
      </c>
      <c r="C19" s="7" t="s">
        <v>59</v>
      </c>
      <c r="D19" s="23">
        <v>110.8</v>
      </c>
      <c r="E19" s="24"/>
      <c r="F19" s="24"/>
      <c r="G19" s="24">
        <v>110.8</v>
      </c>
      <c r="H19" s="38"/>
      <c r="I19" s="54">
        <v>110.5</v>
      </c>
      <c r="J19" s="56"/>
      <c r="K19" s="56"/>
      <c r="L19" s="56">
        <v>110.5</v>
      </c>
      <c r="M19" s="56"/>
      <c r="N19" s="54">
        <v>110.5</v>
      </c>
      <c r="O19" s="56"/>
      <c r="P19" s="56"/>
      <c r="Q19" s="56">
        <v>110.5</v>
      </c>
      <c r="R19" s="38"/>
      <c r="S19" s="61" t="s">
        <v>113</v>
      </c>
    </row>
    <row r="20" spans="1:19" ht="39">
      <c r="A20" s="18"/>
      <c r="B20" s="8" t="s">
        <v>62</v>
      </c>
      <c r="C20" s="7" t="s">
        <v>59</v>
      </c>
      <c r="D20" s="23">
        <v>51.2</v>
      </c>
      <c r="E20" s="24"/>
      <c r="F20" s="24"/>
      <c r="G20" s="24">
        <v>51.2</v>
      </c>
      <c r="H20" s="38"/>
      <c r="I20" s="54">
        <v>0</v>
      </c>
      <c r="J20" s="56"/>
      <c r="K20" s="56"/>
      <c r="L20" s="56">
        <v>0</v>
      </c>
      <c r="M20" s="56"/>
      <c r="N20" s="54">
        <v>0</v>
      </c>
      <c r="O20" s="56"/>
      <c r="P20" s="56"/>
      <c r="Q20" s="56">
        <v>0</v>
      </c>
      <c r="R20" s="38"/>
      <c r="S20" s="61" t="s">
        <v>112</v>
      </c>
    </row>
    <row r="21" spans="1:19" ht="19.5">
      <c r="A21" s="57" t="s">
        <v>64</v>
      </c>
      <c r="B21" s="5" t="s">
        <v>63</v>
      </c>
      <c r="C21" s="7"/>
      <c r="D21" s="23">
        <v>6387.2</v>
      </c>
      <c r="E21" s="24"/>
      <c r="F21" s="24">
        <v>6122.5</v>
      </c>
      <c r="G21" s="24">
        <v>264.7</v>
      </c>
      <c r="H21" s="38"/>
      <c r="I21" s="54">
        <v>6387.2</v>
      </c>
      <c r="J21" s="56"/>
      <c r="K21" s="56">
        <v>6122.5</v>
      </c>
      <c r="L21" s="56">
        <v>264.7</v>
      </c>
      <c r="M21" s="56"/>
      <c r="N21" s="54">
        <v>6387.2</v>
      </c>
      <c r="O21" s="56"/>
      <c r="P21" s="56">
        <v>6122.5</v>
      </c>
      <c r="Q21" s="56">
        <v>264.7</v>
      </c>
      <c r="R21" s="38"/>
      <c r="S21" s="61"/>
    </row>
    <row r="22" spans="1:19" ht="30" customHeight="1">
      <c r="A22" s="18"/>
      <c r="B22" s="8" t="s">
        <v>65</v>
      </c>
      <c r="C22" s="7" t="s">
        <v>59</v>
      </c>
      <c r="D22" s="23">
        <v>6122.5</v>
      </c>
      <c r="E22" s="24"/>
      <c r="F22" s="24">
        <v>6122.5</v>
      </c>
      <c r="G22" s="24"/>
      <c r="H22" s="38"/>
      <c r="I22" s="54">
        <v>6122.5</v>
      </c>
      <c r="J22" s="56"/>
      <c r="K22" s="56">
        <v>6122.5</v>
      </c>
      <c r="L22" s="56"/>
      <c r="M22" s="56"/>
      <c r="N22" s="54">
        <v>6122.5</v>
      </c>
      <c r="O22" s="56"/>
      <c r="P22" s="56">
        <v>6122.5</v>
      </c>
      <c r="Q22" s="56"/>
      <c r="R22" s="38"/>
      <c r="S22" s="61" t="s">
        <v>23</v>
      </c>
    </row>
    <row r="23" spans="1:19" ht="39">
      <c r="A23" s="18"/>
      <c r="B23" s="8" t="s">
        <v>66</v>
      </c>
      <c r="C23" s="7" t="s">
        <v>59</v>
      </c>
      <c r="D23" s="23">
        <v>264.7</v>
      </c>
      <c r="E23" s="24"/>
      <c r="F23" s="24"/>
      <c r="G23" s="24">
        <v>264.7</v>
      </c>
      <c r="H23" s="38"/>
      <c r="I23" s="54">
        <v>264.7</v>
      </c>
      <c r="J23" s="56"/>
      <c r="K23" s="56"/>
      <c r="L23" s="56">
        <v>264.7</v>
      </c>
      <c r="M23" s="56"/>
      <c r="N23" s="54">
        <v>264.7</v>
      </c>
      <c r="O23" s="56"/>
      <c r="P23" s="56"/>
      <c r="Q23" s="56">
        <v>264.7</v>
      </c>
      <c r="R23" s="38"/>
      <c r="S23" s="61" t="s">
        <v>23</v>
      </c>
    </row>
    <row r="24" spans="1:19" s="31" customFormat="1" ht="12">
      <c r="A24" s="29"/>
      <c r="B24" s="58" t="s">
        <v>22</v>
      </c>
      <c r="C24" s="58"/>
      <c r="D24" s="59">
        <v>9615.7999999999993</v>
      </c>
      <c r="E24" s="59">
        <f t="shared" ref="E24:R24" si="5">E10+E14+E17</f>
        <v>0</v>
      </c>
      <c r="F24" s="59">
        <v>8388.2999999999993</v>
      </c>
      <c r="G24" s="59">
        <v>1227.5</v>
      </c>
      <c r="H24" s="59">
        <f t="shared" si="5"/>
        <v>0</v>
      </c>
      <c r="I24" s="59">
        <v>9498</v>
      </c>
      <c r="J24" s="59">
        <f t="shared" si="5"/>
        <v>0</v>
      </c>
      <c r="K24" s="59">
        <v>8388.2999999999993</v>
      </c>
      <c r="L24" s="59">
        <v>1109.7</v>
      </c>
      <c r="M24" s="59">
        <f t="shared" si="5"/>
        <v>0</v>
      </c>
      <c r="N24" s="59">
        <v>9498</v>
      </c>
      <c r="O24" s="59">
        <f t="shared" si="5"/>
        <v>0</v>
      </c>
      <c r="P24" s="59">
        <v>8388.2999999999993</v>
      </c>
      <c r="Q24" s="59">
        <v>1109.7</v>
      </c>
      <c r="R24" s="59">
        <f t="shared" si="5"/>
        <v>0</v>
      </c>
      <c r="S24" s="39"/>
    </row>
    <row r="25" spans="1:19" s="31" customFormat="1" ht="12">
      <c r="A25" s="29" t="s">
        <v>45</v>
      </c>
      <c r="B25" s="60" t="s">
        <v>67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ht="19.5">
      <c r="A26" s="17" t="s">
        <v>46</v>
      </c>
      <c r="B26" s="63" t="s">
        <v>68</v>
      </c>
      <c r="C26" s="34"/>
      <c r="D26" s="56">
        <v>45</v>
      </c>
      <c r="E26" s="56"/>
      <c r="F26" s="56"/>
      <c r="G26" s="56">
        <v>45</v>
      </c>
      <c r="H26" s="56">
        <v>0</v>
      </c>
      <c r="I26" s="56">
        <v>42.3</v>
      </c>
      <c r="J26" s="56"/>
      <c r="K26" s="56">
        <v>0</v>
      </c>
      <c r="L26" s="56">
        <v>42.3</v>
      </c>
      <c r="M26" s="56">
        <v>0</v>
      </c>
      <c r="N26" s="56">
        <v>42.3</v>
      </c>
      <c r="O26" s="56"/>
      <c r="P26" s="56">
        <v>0</v>
      </c>
      <c r="Q26" s="56">
        <v>42.3</v>
      </c>
      <c r="R26" s="56">
        <v>0</v>
      </c>
      <c r="S26" s="34"/>
    </row>
    <row r="27" spans="1:19" ht="39">
      <c r="A27" s="17"/>
      <c r="B27" s="61" t="s">
        <v>24</v>
      </c>
      <c r="C27" s="62" t="s">
        <v>59</v>
      </c>
      <c r="D27" s="56">
        <v>45</v>
      </c>
      <c r="E27" s="56"/>
      <c r="F27" s="56"/>
      <c r="G27" s="56">
        <v>45</v>
      </c>
      <c r="H27" s="56"/>
      <c r="I27" s="56">
        <v>42.3</v>
      </c>
      <c r="J27" s="56"/>
      <c r="K27" s="56">
        <v>0</v>
      </c>
      <c r="L27" s="56">
        <v>42.3</v>
      </c>
      <c r="M27" s="56"/>
      <c r="N27" s="56">
        <v>42.3</v>
      </c>
      <c r="O27" s="56"/>
      <c r="P27" s="56"/>
      <c r="Q27" s="56">
        <v>42.3</v>
      </c>
      <c r="R27" s="38"/>
      <c r="S27" s="61" t="s">
        <v>114</v>
      </c>
    </row>
    <row r="28" spans="1:19" ht="29.25">
      <c r="A28" s="57" t="s">
        <v>47</v>
      </c>
      <c r="B28" s="63" t="s">
        <v>69</v>
      </c>
      <c r="C28" s="62"/>
      <c r="D28" s="56">
        <v>5952.1</v>
      </c>
      <c r="E28" s="38"/>
      <c r="F28" s="56">
        <v>4627.3999999999996</v>
      </c>
      <c r="G28" s="56">
        <v>1324.6</v>
      </c>
      <c r="H28" s="56">
        <v>0</v>
      </c>
      <c r="I28" s="56">
        <v>1878.2</v>
      </c>
      <c r="J28" s="56"/>
      <c r="K28" s="56">
        <v>1489.5</v>
      </c>
      <c r="L28" s="56">
        <v>388.7</v>
      </c>
      <c r="M28" s="56">
        <v>0</v>
      </c>
      <c r="N28" s="56">
        <v>1878.2</v>
      </c>
      <c r="O28" s="56"/>
      <c r="P28" s="56">
        <v>1489.5</v>
      </c>
      <c r="Q28" s="56">
        <v>388.7</v>
      </c>
      <c r="R28" s="56">
        <v>0</v>
      </c>
      <c r="S28" s="61"/>
    </row>
    <row r="29" spans="1:19" ht="58.5">
      <c r="A29" s="18"/>
      <c r="B29" s="61" t="s">
        <v>70</v>
      </c>
      <c r="C29" s="62" t="s">
        <v>59</v>
      </c>
      <c r="D29" s="56">
        <v>174.6</v>
      </c>
      <c r="E29" s="56"/>
      <c r="F29" s="56"/>
      <c r="G29" s="56">
        <v>174.6</v>
      </c>
      <c r="H29" s="56"/>
      <c r="I29" s="56">
        <v>174.6</v>
      </c>
      <c r="J29" s="56"/>
      <c r="K29" s="56">
        <v>0</v>
      </c>
      <c r="L29" s="56">
        <v>174.6</v>
      </c>
      <c r="M29" s="56"/>
      <c r="N29" s="56">
        <v>174.6</v>
      </c>
      <c r="O29" s="56"/>
      <c r="P29" s="56"/>
      <c r="Q29" s="56">
        <v>174.6</v>
      </c>
      <c r="R29" s="56"/>
      <c r="S29" s="61" t="s">
        <v>23</v>
      </c>
    </row>
    <row r="30" spans="1:19" ht="48.75">
      <c r="A30" s="18"/>
      <c r="B30" s="61" t="s">
        <v>71</v>
      </c>
      <c r="C30" s="62" t="s">
        <v>59</v>
      </c>
      <c r="D30" s="56">
        <v>4627.3999999999996</v>
      </c>
      <c r="E30" s="56"/>
      <c r="F30" s="56">
        <v>4627.3999999999996</v>
      </c>
      <c r="G30" s="38"/>
      <c r="H30" s="56"/>
      <c r="I30" s="56">
        <v>1489.5</v>
      </c>
      <c r="J30" s="56"/>
      <c r="K30" s="56">
        <v>1489.5</v>
      </c>
      <c r="L30" s="56"/>
      <c r="M30" s="56"/>
      <c r="N30" s="56">
        <v>1489.5</v>
      </c>
      <c r="O30" s="56"/>
      <c r="P30" s="56">
        <v>1489.5</v>
      </c>
      <c r="Q30" s="56"/>
      <c r="R30" s="56"/>
      <c r="S30" s="61" t="s">
        <v>115</v>
      </c>
    </row>
    <row r="31" spans="1:19" ht="48.75">
      <c r="A31" s="18"/>
      <c r="B31" s="61" t="s">
        <v>72</v>
      </c>
      <c r="C31" s="62" t="s">
        <v>59</v>
      </c>
      <c r="D31" s="56">
        <v>1150</v>
      </c>
      <c r="E31" s="56"/>
      <c r="F31" s="56"/>
      <c r="G31" s="56">
        <v>1150</v>
      </c>
      <c r="H31" s="56"/>
      <c r="I31" s="56">
        <v>214.1</v>
      </c>
      <c r="J31" s="56"/>
      <c r="K31" s="56">
        <v>0</v>
      </c>
      <c r="L31" s="56">
        <v>214.1</v>
      </c>
      <c r="M31" s="56"/>
      <c r="N31" s="56">
        <v>214.1</v>
      </c>
      <c r="O31" s="56"/>
      <c r="P31" s="56"/>
      <c r="Q31" s="56">
        <v>214.1</v>
      </c>
      <c r="R31" s="56"/>
      <c r="S31" s="61" t="s">
        <v>116</v>
      </c>
    </row>
    <row r="32" spans="1:19" ht="19.5">
      <c r="A32" s="17" t="s">
        <v>73</v>
      </c>
      <c r="B32" s="63" t="s">
        <v>74</v>
      </c>
      <c r="C32" s="64"/>
      <c r="D32" s="56">
        <v>1011.5</v>
      </c>
      <c r="E32" s="56">
        <f t="shared" ref="E32:R32" si="6">E33+E34</f>
        <v>0</v>
      </c>
      <c r="F32" s="56">
        <f t="shared" si="6"/>
        <v>0</v>
      </c>
      <c r="G32" s="56">
        <v>1011.5</v>
      </c>
      <c r="H32" s="56">
        <f t="shared" si="6"/>
        <v>0</v>
      </c>
      <c r="I32" s="56">
        <v>1007.1</v>
      </c>
      <c r="J32" s="56">
        <f t="shared" si="6"/>
        <v>0</v>
      </c>
      <c r="K32" s="56">
        <f t="shared" si="6"/>
        <v>0</v>
      </c>
      <c r="L32" s="56">
        <v>1007.1</v>
      </c>
      <c r="M32" s="56">
        <f t="shared" si="6"/>
        <v>0</v>
      </c>
      <c r="N32" s="56">
        <v>1007.1</v>
      </c>
      <c r="O32" s="56">
        <f t="shared" si="6"/>
        <v>0</v>
      </c>
      <c r="P32" s="56">
        <f t="shared" si="6"/>
        <v>0</v>
      </c>
      <c r="Q32" s="56">
        <v>1007.1</v>
      </c>
      <c r="R32" s="56">
        <f t="shared" si="6"/>
        <v>0</v>
      </c>
      <c r="S32" s="64"/>
    </row>
    <row r="33" spans="1:19" ht="48.75">
      <c r="A33" s="18"/>
      <c r="B33" s="61" t="s">
        <v>75</v>
      </c>
      <c r="C33" s="62" t="s">
        <v>59</v>
      </c>
      <c r="D33" s="56">
        <v>1011.5</v>
      </c>
      <c r="E33" s="56"/>
      <c r="F33" s="56"/>
      <c r="G33" s="56">
        <v>1011.5</v>
      </c>
      <c r="H33" s="56"/>
      <c r="I33" s="56">
        <v>1007.1</v>
      </c>
      <c r="J33" s="56"/>
      <c r="K33" s="56"/>
      <c r="L33" s="56">
        <v>1007.1</v>
      </c>
      <c r="M33" s="56"/>
      <c r="N33" s="56">
        <v>1007.1</v>
      </c>
      <c r="O33" s="56"/>
      <c r="P33" s="56"/>
      <c r="Q33" s="56">
        <v>1007.1</v>
      </c>
      <c r="R33" s="56"/>
      <c r="S33" s="61" t="s">
        <v>54</v>
      </c>
    </row>
    <row r="34" spans="1:19" ht="41.25" customHeight="1">
      <c r="A34" s="65" t="s">
        <v>76</v>
      </c>
      <c r="B34" s="63" t="s">
        <v>77</v>
      </c>
      <c r="C34" s="62"/>
      <c r="D34" s="56">
        <v>7.2</v>
      </c>
      <c r="E34" s="56"/>
      <c r="F34" s="56"/>
      <c r="G34" s="56">
        <v>7.2</v>
      </c>
      <c r="H34" s="56">
        <v>0</v>
      </c>
      <c r="I34" s="56">
        <v>7.2</v>
      </c>
      <c r="J34" s="56"/>
      <c r="K34" s="56"/>
      <c r="L34" s="56">
        <v>7.2</v>
      </c>
      <c r="M34" s="56">
        <v>0</v>
      </c>
      <c r="N34" s="56">
        <v>7.2</v>
      </c>
      <c r="O34" s="56"/>
      <c r="P34" s="56"/>
      <c r="Q34" s="56">
        <v>7.2</v>
      </c>
      <c r="R34" s="56">
        <v>0</v>
      </c>
      <c r="S34" s="61"/>
    </row>
    <row r="35" spans="1:19" ht="39">
      <c r="A35" s="65"/>
      <c r="B35" s="61" t="s">
        <v>25</v>
      </c>
      <c r="C35" s="62" t="s">
        <v>59</v>
      </c>
      <c r="D35" s="56">
        <v>7.2</v>
      </c>
      <c r="E35" s="56"/>
      <c r="F35" s="56"/>
      <c r="G35" s="56">
        <v>7.2</v>
      </c>
      <c r="H35" s="56"/>
      <c r="I35" s="56">
        <v>7.2</v>
      </c>
      <c r="J35" s="56"/>
      <c r="K35" s="56"/>
      <c r="L35" s="56">
        <v>7.2</v>
      </c>
      <c r="M35" s="56"/>
      <c r="N35" s="56">
        <v>7.2</v>
      </c>
      <c r="O35" s="56"/>
      <c r="P35" s="56"/>
      <c r="Q35" s="56">
        <v>7.2</v>
      </c>
      <c r="R35" s="56"/>
      <c r="S35" s="61" t="s">
        <v>16</v>
      </c>
    </row>
    <row r="36" spans="1:19" ht="19.5">
      <c r="A36" s="65" t="s">
        <v>78</v>
      </c>
      <c r="B36" s="63" t="s">
        <v>79</v>
      </c>
      <c r="C36" s="62"/>
      <c r="D36" s="56">
        <v>293.5</v>
      </c>
      <c r="E36" s="56"/>
      <c r="F36" s="56"/>
      <c r="G36" s="56">
        <v>293.5</v>
      </c>
      <c r="H36" s="56">
        <v>0</v>
      </c>
      <c r="I36" s="56">
        <v>283.8</v>
      </c>
      <c r="J36" s="56"/>
      <c r="K36" s="56"/>
      <c r="L36" s="56">
        <v>283.8</v>
      </c>
      <c r="M36" s="56">
        <v>0</v>
      </c>
      <c r="N36" s="56">
        <v>283.8</v>
      </c>
      <c r="O36" s="56"/>
      <c r="P36" s="56"/>
      <c r="Q36" s="56">
        <v>283.8</v>
      </c>
      <c r="R36" s="56">
        <v>0</v>
      </c>
      <c r="S36" s="36"/>
    </row>
    <row r="37" spans="1:19" ht="48.75">
      <c r="A37" s="65"/>
      <c r="B37" s="61" t="s">
        <v>26</v>
      </c>
      <c r="C37" s="62" t="s">
        <v>59</v>
      </c>
      <c r="D37" s="56">
        <v>293.5</v>
      </c>
      <c r="E37" s="56"/>
      <c r="F37" s="56"/>
      <c r="G37" s="56">
        <v>293.5</v>
      </c>
      <c r="H37" s="56"/>
      <c r="I37" s="56">
        <v>283.8</v>
      </c>
      <c r="J37" s="56"/>
      <c r="K37" s="56"/>
      <c r="L37" s="56">
        <v>283.8</v>
      </c>
      <c r="M37" s="56"/>
      <c r="N37" s="56">
        <v>283.8</v>
      </c>
      <c r="O37" s="56"/>
      <c r="P37" s="56"/>
      <c r="Q37" s="56">
        <v>283.8</v>
      </c>
      <c r="R37" s="56"/>
      <c r="S37" s="61" t="s">
        <v>54</v>
      </c>
    </row>
    <row r="38" spans="1:19" ht="19.5">
      <c r="A38" s="65" t="s">
        <v>80</v>
      </c>
      <c r="B38" s="63" t="s">
        <v>81</v>
      </c>
      <c r="C38" s="62"/>
      <c r="D38" s="56">
        <v>30</v>
      </c>
      <c r="E38" s="56"/>
      <c r="F38" s="56"/>
      <c r="G38" s="56">
        <v>30</v>
      </c>
      <c r="H38" s="56">
        <v>0</v>
      </c>
      <c r="I38" s="56">
        <v>0</v>
      </c>
      <c r="J38" s="56"/>
      <c r="K38" s="56"/>
      <c r="L38" s="56">
        <v>0</v>
      </c>
      <c r="M38" s="56">
        <v>0</v>
      </c>
      <c r="N38" s="56">
        <v>0</v>
      </c>
      <c r="O38" s="56"/>
      <c r="P38" s="56"/>
      <c r="Q38" s="56">
        <v>0</v>
      </c>
      <c r="R38" s="56">
        <v>0</v>
      </c>
      <c r="S38" s="36"/>
    </row>
    <row r="39" spans="1:19" ht="39">
      <c r="A39" s="65"/>
      <c r="B39" s="61" t="s">
        <v>82</v>
      </c>
      <c r="C39" s="62" t="s">
        <v>59</v>
      </c>
      <c r="D39" s="56">
        <v>30</v>
      </c>
      <c r="E39" s="56"/>
      <c r="F39" s="56"/>
      <c r="G39" s="56">
        <v>30</v>
      </c>
      <c r="H39" s="56"/>
      <c r="I39" s="56">
        <v>0</v>
      </c>
      <c r="J39" s="56"/>
      <c r="K39" s="56"/>
      <c r="L39" s="56">
        <v>0</v>
      </c>
      <c r="M39" s="56"/>
      <c r="N39" s="56">
        <v>0</v>
      </c>
      <c r="O39" s="56"/>
      <c r="P39" s="56"/>
      <c r="Q39" s="56">
        <v>0</v>
      </c>
      <c r="R39" s="56"/>
      <c r="S39" s="36"/>
    </row>
    <row r="40" spans="1:19" ht="19.5">
      <c r="A40" s="65" t="s">
        <v>83</v>
      </c>
      <c r="B40" s="63" t="s">
        <v>84</v>
      </c>
      <c r="C40" s="62"/>
      <c r="D40" s="56">
        <v>19366.900000000001</v>
      </c>
      <c r="E40" s="56"/>
      <c r="F40" s="56">
        <v>18380</v>
      </c>
      <c r="G40" s="56">
        <v>986.9</v>
      </c>
      <c r="H40" s="56">
        <v>0</v>
      </c>
      <c r="I40" s="56">
        <v>19270.099999999999</v>
      </c>
      <c r="J40" s="56"/>
      <c r="K40" s="56">
        <v>18288</v>
      </c>
      <c r="L40" s="56">
        <v>982.1</v>
      </c>
      <c r="M40" s="56">
        <v>0</v>
      </c>
      <c r="N40" s="56">
        <v>19270.099999999999</v>
      </c>
      <c r="O40" s="56"/>
      <c r="P40" s="56">
        <v>18288</v>
      </c>
      <c r="Q40" s="56">
        <v>982.1</v>
      </c>
      <c r="R40" s="56">
        <v>0</v>
      </c>
      <c r="S40" s="36"/>
    </row>
    <row r="41" spans="1:19" ht="48.75">
      <c r="A41" s="65"/>
      <c r="B41" s="61" t="s">
        <v>85</v>
      </c>
      <c r="C41" s="62" t="s">
        <v>59</v>
      </c>
      <c r="D41" s="56">
        <v>18380</v>
      </c>
      <c r="E41" s="56"/>
      <c r="F41" s="56">
        <v>18380</v>
      </c>
      <c r="G41" s="56"/>
      <c r="H41" s="56"/>
      <c r="I41" s="56">
        <v>18288</v>
      </c>
      <c r="J41" s="56"/>
      <c r="K41" s="56">
        <v>18288</v>
      </c>
      <c r="L41" s="56"/>
      <c r="M41" s="56"/>
      <c r="N41" s="56">
        <v>18288</v>
      </c>
      <c r="O41" s="56"/>
      <c r="P41" s="56">
        <v>18288</v>
      </c>
      <c r="Q41" s="56"/>
      <c r="R41" s="56"/>
      <c r="S41" s="61" t="s">
        <v>54</v>
      </c>
    </row>
    <row r="42" spans="1:19" ht="48.75">
      <c r="A42" s="65"/>
      <c r="B42" s="61" t="s">
        <v>86</v>
      </c>
      <c r="C42" s="62" t="s">
        <v>59</v>
      </c>
      <c r="D42" s="56">
        <v>967.4</v>
      </c>
      <c r="E42" s="56"/>
      <c r="F42" s="56"/>
      <c r="G42" s="56">
        <v>967.4</v>
      </c>
      <c r="H42" s="56"/>
      <c r="I42" s="56">
        <v>962.6</v>
      </c>
      <c r="J42" s="56"/>
      <c r="K42" s="56"/>
      <c r="L42" s="56">
        <v>962.6</v>
      </c>
      <c r="M42" s="56"/>
      <c r="N42" s="56">
        <v>962.6</v>
      </c>
      <c r="O42" s="56"/>
      <c r="P42" s="56"/>
      <c r="Q42" s="56">
        <v>962.6</v>
      </c>
      <c r="R42" s="56"/>
      <c r="S42" s="61" t="s">
        <v>54</v>
      </c>
    </row>
    <row r="43" spans="1:19" ht="39">
      <c r="A43" s="65"/>
      <c r="B43" s="61" t="s">
        <v>87</v>
      </c>
      <c r="C43" s="62" t="s">
        <v>59</v>
      </c>
      <c r="D43" s="56">
        <v>19.5</v>
      </c>
      <c r="E43" s="56"/>
      <c r="F43" s="56"/>
      <c r="G43" s="56">
        <v>19.5</v>
      </c>
      <c r="H43" s="56"/>
      <c r="I43" s="56">
        <v>19.5</v>
      </c>
      <c r="J43" s="56"/>
      <c r="K43" s="56"/>
      <c r="L43" s="56">
        <v>19.5</v>
      </c>
      <c r="M43" s="56"/>
      <c r="N43" s="56">
        <v>19.5</v>
      </c>
      <c r="O43" s="56"/>
      <c r="P43" s="56"/>
      <c r="Q43" s="56">
        <v>19.5</v>
      </c>
      <c r="R43" s="56"/>
      <c r="S43" s="61" t="s">
        <v>16</v>
      </c>
    </row>
    <row r="44" spans="1:19" ht="19.5">
      <c r="A44" s="65" t="s">
        <v>88</v>
      </c>
      <c r="B44" s="63" t="s">
        <v>89</v>
      </c>
      <c r="C44" s="62"/>
      <c r="D44" s="56">
        <v>2116.8000000000002</v>
      </c>
      <c r="E44" s="56"/>
      <c r="F44" s="56">
        <v>1426.3</v>
      </c>
      <c r="G44" s="56">
        <v>690.5</v>
      </c>
      <c r="H44" s="56">
        <v>0</v>
      </c>
      <c r="I44" s="56">
        <v>1977.5</v>
      </c>
      <c r="J44" s="56"/>
      <c r="K44" s="56">
        <v>1337</v>
      </c>
      <c r="L44" s="56">
        <v>640.5</v>
      </c>
      <c r="M44" s="56">
        <v>0</v>
      </c>
      <c r="N44" s="56">
        <v>1977.5</v>
      </c>
      <c r="O44" s="56"/>
      <c r="P44" s="56">
        <v>1337</v>
      </c>
      <c r="Q44" s="56">
        <v>640.5</v>
      </c>
      <c r="R44" s="56">
        <v>0</v>
      </c>
      <c r="S44" s="36"/>
    </row>
    <row r="45" spans="1:19" ht="39">
      <c r="A45" s="65"/>
      <c r="B45" s="62" t="s">
        <v>90</v>
      </c>
      <c r="C45" s="62" t="s">
        <v>59</v>
      </c>
      <c r="D45" s="56">
        <v>1426.3</v>
      </c>
      <c r="E45" s="56"/>
      <c r="F45" s="56">
        <v>1426.3</v>
      </c>
      <c r="G45" s="56"/>
      <c r="H45" s="56"/>
      <c r="I45" s="56">
        <v>1337</v>
      </c>
      <c r="J45" s="56"/>
      <c r="K45" s="56">
        <v>1337</v>
      </c>
      <c r="L45" s="56"/>
      <c r="M45" s="56"/>
      <c r="N45" s="56">
        <v>1337</v>
      </c>
      <c r="O45" s="56"/>
      <c r="P45" s="56">
        <v>1337</v>
      </c>
      <c r="Q45" s="56"/>
      <c r="R45" s="56"/>
      <c r="S45" s="61" t="s">
        <v>117</v>
      </c>
    </row>
    <row r="46" spans="1:19" ht="39">
      <c r="A46" s="65"/>
      <c r="B46" s="62" t="s">
        <v>91</v>
      </c>
      <c r="C46" s="62" t="s">
        <v>59</v>
      </c>
      <c r="D46" s="56">
        <v>690.5</v>
      </c>
      <c r="E46" s="56"/>
      <c r="F46" s="56"/>
      <c r="G46" s="56">
        <v>690.5</v>
      </c>
      <c r="H46" s="56"/>
      <c r="I46" s="56">
        <v>640.5</v>
      </c>
      <c r="J46" s="56"/>
      <c r="K46" s="56"/>
      <c r="L46" s="56">
        <v>640.5</v>
      </c>
      <c r="M46" s="56"/>
      <c r="N46" s="56">
        <v>640.5</v>
      </c>
      <c r="O46" s="56"/>
      <c r="P46" s="56"/>
      <c r="Q46" s="56">
        <v>640.5</v>
      </c>
      <c r="R46" s="56"/>
      <c r="S46" s="61" t="s">
        <v>117</v>
      </c>
    </row>
    <row r="47" spans="1:19" s="30" customFormat="1" ht="12">
      <c r="A47" s="29"/>
      <c r="B47" s="58" t="s">
        <v>22</v>
      </c>
      <c r="C47" s="66"/>
      <c r="D47" s="59">
        <v>28823</v>
      </c>
      <c r="E47" s="59">
        <f>E26+E32</f>
        <v>0</v>
      </c>
      <c r="F47" s="59">
        <v>24433.7</v>
      </c>
      <c r="G47" s="59">
        <v>4389.3</v>
      </c>
      <c r="H47" s="59">
        <f>H26+H32</f>
        <v>0</v>
      </c>
      <c r="I47" s="59">
        <v>24466.2</v>
      </c>
      <c r="J47" s="59">
        <f>J26+J32</f>
        <v>0</v>
      </c>
      <c r="K47" s="59">
        <v>21114.5</v>
      </c>
      <c r="L47" s="59">
        <v>3351.7</v>
      </c>
      <c r="M47" s="59">
        <f>M26+M32</f>
        <v>0</v>
      </c>
      <c r="N47" s="59">
        <v>24466.2</v>
      </c>
      <c r="O47" s="59">
        <f>O26+O32</f>
        <v>0</v>
      </c>
      <c r="P47" s="59">
        <v>21114.5</v>
      </c>
      <c r="Q47" s="59">
        <v>3351.7</v>
      </c>
      <c r="R47" s="59">
        <f>R26+R32</f>
        <v>0</v>
      </c>
      <c r="S47" s="58"/>
    </row>
    <row r="48" spans="1:19" s="31" customFormat="1" ht="12">
      <c r="A48" s="32" t="s">
        <v>48</v>
      </c>
      <c r="B48" s="67" t="s">
        <v>92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 ht="19.5">
      <c r="A49" s="17" t="s">
        <v>49</v>
      </c>
      <c r="B49" s="63" t="s">
        <v>93</v>
      </c>
      <c r="C49" s="34"/>
      <c r="D49" s="56">
        <v>2034.7</v>
      </c>
      <c r="E49" s="56">
        <f t="shared" ref="E49:R49" si="7">E50</f>
        <v>0</v>
      </c>
      <c r="F49" s="56">
        <v>1297.0999999999999</v>
      </c>
      <c r="G49" s="56">
        <v>737.6</v>
      </c>
      <c r="H49" s="56">
        <f t="shared" si="7"/>
        <v>0</v>
      </c>
      <c r="I49" s="56">
        <v>1938.6</v>
      </c>
      <c r="J49" s="56">
        <f t="shared" si="7"/>
        <v>0</v>
      </c>
      <c r="K49" s="56">
        <v>1297.0999999999999</v>
      </c>
      <c r="L49" s="56">
        <v>641.5</v>
      </c>
      <c r="M49" s="56">
        <f t="shared" si="7"/>
        <v>0</v>
      </c>
      <c r="N49" s="56">
        <v>1938.6</v>
      </c>
      <c r="O49" s="56">
        <f t="shared" si="7"/>
        <v>0</v>
      </c>
      <c r="P49" s="56">
        <v>1297.0999999999999</v>
      </c>
      <c r="Q49" s="56">
        <v>641.5</v>
      </c>
      <c r="R49" s="56">
        <f t="shared" si="7"/>
        <v>0</v>
      </c>
      <c r="S49" s="34"/>
    </row>
    <row r="50" spans="1:19" ht="48.75">
      <c r="A50" s="17"/>
      <c r="B50" s="61" t="s">
        <v>27</v>
      </c>
      <c r="C50" s="62" t="s">
        <v>59</v>
      </c>
      <c r="D50" s="56">
        <v>672.1</v>
      </c>
      <c r="E50" s="38"/>
      <c r="F50" s="38"/>
      <c r="G50" s="56">
        <v>672.1</v>
      </c>
      <c r="H50" s="38"/>
      <c r="I50" s="56">
        <v>576</v>
      </c>
      <c r="J50" s="56"/>
      <c r="K50" s="56"/>
      <c r="L50" s="56">
        <v>576</v>
      </c>
      <c r="M50" s="56"/>
      <c r="N50" s="56">
        <v>576</v>
      </c>
      <c r="O50" s="56"/>
      <c r="P50" s="56"/>
      <c r="Q50" s="56">
        <v>576</v>
      </c>
      <c r="R50" s="38"/>
      <c r="S50" s="61" t="s">
        <v>54</v>
      </c>
    </row>
    <row r="51" spans="1:19" ht="48.75">
      <c r="A51" s="17"/>
      <c r="B51" s="61" t="s">
        <v>95</v>
      </c>
      <c r="C51" s="62" t="s">
        <v>59</v>
      </c>
      <c r="D51" s="56">
        <v>210.1</v>
      </c>
      <c r="E51" s="56"/>
      <c r="F51" s="56">
        <v>210.1</v>
      </c>
      <c r="G51" s="56"/>
      <c r="H51" s="56"/>
      <c r="I51" s="56">
        <v>210.1</v>
      </c>
      <c r="J51" s="56"/>
      <c r="K51" s="56">
        <v>210.1</v>
      </c>
      <c r="L51" s="56"/>
      <c r="M51" s="56"/>
      <c r="N51" s="56">
        <v>210.1</v>
      </c>
      <c r="O51" s="56"/>
      <c r="P51" s="56">
        <v>210.1</v>
      </c>
      <c r="Q51" s="56"/>
      <c r="R51" s="56"/>
      <c r="S51" s="61" t="s">
        <v>16</v>
      </c>
    </row>
    <row r="52" spans="1:19" ht="58.5">
      <c r="A52" s="17"/>
      <c r="B52" s="61" t="s">
        <v>96</v>
      </c>
      <c r="C52" s="62" t="s">
        <v>59</v>
      </c>
      <c r="D52" s="56">
        <v>1087</v>
      </c>
      <c r="E52" s="38"/>
      <c r="F52" s="56">
        <v>1087</v>
      </c>
      <c r="G52" s="56"/>
      <c r="H52" s="38"/>
      <c r="I52" s="56">
        <v>1087</v>
      </c>
      <c r="J52" s="56"/>
      <c r="K52" s="56">
        <v>1087</v>
      </c>
      <c r="L52" s="56"/>
      <c r="M52" s="56"/>
      <c r="N52" s="56">
        <v>1087</v>
      </c>
      <c r="O52" s="56"/>
      <c r="P52" s="56">
        <v>1087</v>
      </c>
      <c r="Q52" s="56"/>
      <c r="R52" s="38"/>
      <c r="S52" s="61" t="s">
        <v>16</v>
      </c>
    </row>
    <row r="53" spans="1:19" ht="48.75">
      <c r="A53" s="17"/>
      <c r="B53" s="61" t="s">
        <v>94</v>
      </c>
      <c r="C53" s="62" t="s">
        <v>59</v>
      </c>
      <c r="D53" s="56">
        <v>10.5</v>
      </c>
      <c r="E53" s="38"/>
      <c r="F53" s="38"/>
      <c r="G53" s="56">
        <v>10.5</v>
      </c>
      <c r="H53" s="38"/>
      <c r="I53" s="56">
        <v>10.5</v>
      </c>
      <c r="J53" s="56"/>
      <c r="K53" s="56"/>
      <c r="L53" s="56">
        <v>10.5</v>
      </c>
      <c r="M53" s="56"/>
      <c r="N53" s="56">
        <v>10.5</v>
      </c>
      <c r="O53" s="56"/>
      <c r="P53" s="56"/>
      <c r="Q53" s="56">
        <v>10.5</v>
      </c>
      <c r="R53" s="38"/>
      <c r="S53" s="61" t="s">
        <v>16</v>
      </c>
    </row>
    <row r="54" spans="1:19" ht="58.5">
      <c r="A54" s="17"/>
      <c r="B54" s="61" t="s">
        <v>97</v>
      </c>
      <c r="C54" s="62" t="s">
        <v>59</v>
      </c>
      <c r="D54" s="56">
        <v>55</v>
      </c>
      <c r="E54" s="38"/>
      <c r="F54" s="38"/>
      <c r="G54" s="56">
        <v>55</v>
      </c>
      <c r="H54" s="38"/>
      <c r="I54" s="56">
        <v>55</v>
      </c>
      <c r="J54" s="56"/>
      <c r="K54" s="56"/>
      <c r="L54" s="56">
        <v>55</v>
      </c>
      <c r="M54" s="56"/>
      <c r="N54" s="56">
        <v>55</v>
      </c>
      <c r="O54" s="56"/>
      <c r="P54" s="56"/>
      <c r="Q54" s="56">
        <v>55</v>
      </c>
      <c r="R54" s="38"/>
      <c r="S54" s="61" t="s">
        <v>16</v>
      </c>
    </row>
    <row r="55" spans="1:19" ht="39">
      <c r="A55" s="17" t="s">
        <v>50</v>
      </c>
      <c r="B55" s="63" t="s">
        <v>98</v>
      </c>
      <c r="C55" s="64"/>
      <c r="D55" s="56">
        <v>2532</v>
      </c>
      <c r="E55" s="56">
        <f t="shared" ref="E55:R55" si="8">E56+E57+E58</f>
        <v>0</v>
      </c>
      <c r="F55" s="56">
        <f t="shared" si="8"/>
        <v>1935.9</v>
      </c>
      <c r="G55" s="56">
        <v>596.1</v>
      </c>
      <c r="H55" s="56">
        <f t="shared" si="8"/>
        <v>0</v>
      </c>
      <c r="I55" s="56">
        <f t="shared" ref="I55:I60" si="9">J55+K55+L55</f>
        <v>2312.6</v>
      </c>
      <c r="J55" s="56">
        <f t="shared" si="8"/>
        <v>0</v>
      </c>
      <c r="K55" s="56">
        <f t="shared" si="8"/>
        <v>1716.5</v>
      </c>
      <c r="L55" s="56">
        <v>596.1</v>
      </c>
      <c r="M55" s="56">
        <f t="shared" si="8"/>
        <v>0</v>
      </c>
      <c r="N55" s="56">
        <f t="shared" ref="N55:N60" si="10">O55+P55+Q55</f>
        <v>2312.6</v>
      </c>
      <c r="O55" s="56">
        <f t="shared" si="8"/>
        <v>0</v>
      </c>
      <c r="P55" s="56">
        <f t="shared" si="8"/>
        <v>1716.5</v>
      </c>
      <c r="Q55" s="56">
        <v>596.1</v>
      </c>
      <c r="R55" s="56">
        <f t="shared" si="8"/>
        <v>0</v>
      </c>
      <c r="S55" s="34"/>
    </row>
    <row r="56" spans="1:19" ht="39">
      <c r="A56" s="17"/>
      <c r="B56" s="61" t="s">
        <v>28</v>
      </c>
      <c r="C56" s="62" t="s">
        <v>59</v>
      </c>
      <c r="D56" s="56">
        <v>595.70000000000005</v>
      </c>
      <c r="E56" s="56"/>
      <c r="F56" s="56">
        <v>595.70000000000005</v>
      </c>
      <c r="G56" s="56"/>
      <c r="H56" s="38"/>
      <c r="I56" s="56">
        <v>525.70000000000005</v>
      </c>
      <c r="J56" s="56"/>
      <c r="K56" s="56">
        <v>525.70000000000005</v>
      </c>
      <c r="L56" s="56"/>
      <c r="M56" s="56"/>
      <c r="N56" s="56">
        <v>525.70000000000005</v>
      </c>
      <c r="O56" s="56"/>
      <c r="P56" s="56">
        <v>525.70000000000005</v>
      </c>
      <c r="Q56" s="56"/>
      <c r="R56" s="38"/>
      <c r="S56" s="73" t="s">
        <v>52</v>
      </c>
    </row>
    <row r="57" spans="1:19" ht="39">
      <c r="A57" s="18"/>
      <c r="B57" s="61" t="s">
        <v>99</v>
      </c>
      <c r="C57" s="62" t="s">
        <v>59</v>
      </c>
      <c r="D57" s="56">
        <v>1340.2</v>
      </c>
      <c r="E57" s="56"/>
      <c r="F57" s="56">
        <v>1340.2</v>
      </c>
      <c r="G57" s="56"/>
      <c r="H57" s="38"/>
      <c r="I57" s="56">
        <v>1190.8</v>
      </c>
      <c r="J57" s="56"/>
      <c r="K57" s="56">
        <v>1190.8</v>
      </c>
      <c r="L57" s="56"/>
      <c r="M57" s="56"/>
      <c r="N57" s="56">
        <v>1190.8</v>
      </c>
      <c r="O57" s="56"/>
      <c r="P57" s="56">
        <v>1190.8</v>
      </c>
      <c r="Q57" s="38"/>
      <c r="R57" s="38"/>
      <c r="S57" s="73" t="s">
        <v>52</v>
      </c>
    </row>
    <row r="58" spans="1:19" ht="39">
      <c r="A58" s="18"/>
      <c r="B58" s="61" t="s">
        <v>29</v>
      </c>
      <c r="C58" s="62" t="s">
        <v>59</v>
      </c>
      <c r="D58" s="56">
        <v>199.1</v>
      </c>
      <c r="E58" s="56"/>
      <c r="F58" s="56"/>
      <c r="G58" s="56">
        <v>199.1</v>
      </c>
      <c r="H58" s="38"/>
      <c r="I58" s="56">
        <v>199.1</v>
      </c>
      <c r="J58" s="56"/>
      <c r="K58" s="56"/>
      <c r="L58" s="56">
        <v>199.1</v>
      </c>
      <c r="M58" s="56"/>
      <c r="N58" s="56">
        <v>199.1</v>
      </c>
      <c r="O58" s="56"/>
      <c r="P58" s="56"/>
      <c r="Q58" s="56">
        <v>199.1</v>
      </c>
      <c r="R58" s="38"/>
      <c r="S58" s="73" t="s">
        <v>23</v>
      </c>
    </row>
    <row r="59" spans="1:19" ht="39">
      <c r="A59" s="18"/>
      <c r="B59" s="61" t="s">
        <v>100</v>
      </c>
      <c r="C59" s="62" t="s">
        <v>59</v>
      </c>
      <c r="D59" s="56">
        <v>397</v>
      </c>
      <c r="E59" s="56"/>
      <c r="F59" s="56"/>
      <c r="G59" s="56">
        <v>397</v>
      </c>
      <c r="H59" s="38"/>
      <c r="I59" s="56">
        <v>397</v>
      </c>
      <c r="J59" s="56"/>
      <c r="K59" s="56"/>
      <c r="L59" s="56">
        <v>397</v>
      </c>
      <c r="M59" s="56"/>
      <c r="N59" s="56">
        <v>397</v>
      </c>
      <c r="O59" s="56"/>
      <c r="P59" s="56"/>
      <c r="Q59" s="56">
        <v>397</v>
      </c>
      <c r="R59" s="38"/>
      <c r="S59" s="73" t="s">
        <v>23</v>
      </c>
    </row>
    <row r="60" spans="1:19" s="27" customFormat="1">
      <c r="A60" s="17"/>
      <c r="B60" s="69" t="s">
        <v>22</v>
      </c>
      <c r="C60" s="69"/>
      <c r="D60" s="70">
        <f t="shared" ref="D60" si="11">E60+F60+G60</f>
        <v>4566.7</v>
      </c>
      <c r="E60" s="70">
        <f t="shared" ref="E60:R60" si="12">E49+E55</f>
        <v>0</v>
      </c>
      <c r="F60" s="70">
        <f t="shared" si="12"/>
        <v>3233</v>
      </c>
      <c r="G60" s="70">
        <f t="shared" si="12"/>
        <v>1333.7</v>
      </c>
      <c r="H60" s="70">
        <f t="shared" si="12"/>
        <v>0</v>
      </c>
      <c r="I60" s="70">
        <f t="shared" si="9"/>
        <v>4251.2</v>
      </c>
      <c r="J60" s="70">
        <f t="shared" si="12"/>
        <v>0</v>
      </c>
      <c r="K60" s="70">
        <f t="shared" si="12"/>
        <v>3013.6</v>
      </c>
      <c r="L60" s="70">
        <f t="shared" si="12"/>
        <v>1237.5999999999999</v>
      </c>
      <c r="M60" s="70">
        <f t="shared" si="12"/>
        <v>0</v>
      </c>
      <c r="N60" s="70">
        <f t="shared" si="10"/>
        <v>4251.2</v>
      </c>
      <c r="O60" s="70">
        <f t="shared" si="12"/>
        <v>0</v>
      </c>
      <c r="P60" s="70">
        <f t="shared" si="12"/>
        <v>3013.6</v>
      </c>
      <c r="Q60" s="70">
        <f t="shared" si="12"/>
        <v>1237.5999999999999</v>
      </c>
      <c r="R60" s="70">
        <f t="shared" si="12"/>
        <v>0</v>
      </c>
      <c r="S60" s="40"/>
    </row>
    <row r="61" spans="1:19">
      <c r="A61" s="19" t="s">
        <v>101</v>
      </c>
      <c r="B61" s="68" t="s">
        <v>103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1:19" ht="29.25">
      <c r="A62" s="17" t="s">
        <v>102</v>
      </c>
      <c r="B62" s="63" t="s">
        <v>104</v>
      </c>
      <c r="C62" s="64"/>
      <c r="D62" s="56">
        <v>3</v>
      </c>
      <c r="E62" s="56">
        <f t="shared" ref="E62:R62" si="13">E63</f>
        <v>0</v>
      </c>
      <c r="F62" s="56">
        <f t="shared" si="13"/>
        <v>0</v>
      </c>
      <c r="G62" s="56">
        <v>3</v>
      </c>
      <c r="H62" s="56">
        <f t="shared" si="13"/>
        <v>0</v>
      </c>
      <c r="I62" s="56">
        <v>3</v>
      </c>
      <c r="J62" s="56">
        <f t="shared" si="13"/>
        <v>0</v>
      </c>
      <c r="K62" s="56">
        <f t="shared" si="13"/>
        <v>0</v>
      </c>
      <c r="L62" s="56">
        <v>3</v>
      </c>
      <c r="M62" s="56">
        <f t="shared" si="13"/>
        <v>0</v>
      </c>
      <c r="N62" s="56">
        <v>3</v>
      </c>
      <c r="O62" s="56">
        <f t="shared" si="13"/>
        <v>0</v>
      </c>
      <c r="P62" s="56">
        <f t="shared" si="13"/>
        <v>0</v>
      </c>
      <c r="Q62" s="56">
        <v>3</v>
      </c>
      <c r="R62" s="56">
        <f t="shared" si="13"/>
        <v>0</v>
      </c>
      <c r="S62" s="34"/>
    </row>
    <row r="63" spans="1:19" ht="39">
      <c r="A63" s="17"/>
      <c r="B63" s="61" t="s">
        <v>105</v>
      </c>
      <c r="C63" s="62" t="s">
        <v>59</v>
      </c>
      <c r="D63" s="56">
        <v>3</v>
      </c>
      <c r="E63" s="56"/>
      <c r="F63" s="56"/>
      <c r="G63" s="56">
        <v>3</v>
      </c>
      <c r="H63" s="56"/>
      <c r="I63" s="56">
        <v>3</v>
      </c>
      <c r="J63" s="56"/>
      <c r="K63" s="56"/>
      <c r="L63" s="56">
        <v>3</v>
      </c>
      <c r="M63" s="56"/>
      <c r="N63" s="56">
        <v>3</v>
      </c>
      <c r="O63" s="56"/>
      <c r="P63" s="56"/>
      <c r="Q63" s="56">
        <v>3</v>
      </c>
      <c r="R63" s="56"/>
      <c r="S63" s="61" t="s">
        <v>16</v>
      </c>
    </row>
    <row r="64" spans="1:19" ht="19.5">
      <c r="A64" s="17" t="s">
        <v>106</v>
      </c>
      <c r="B64" s="63" t="s">
        <v>107</v>
      </c>
      <c r="C64" s="62"/>
      <c r="D64" s="56">
        <v>2</v>
      </c>
      <c r="E64" s="56"/>
      <c r="F64" s="56"/>
      <c r="G64" s="56">
        <v>2</v>
      </c>
      <c r="H64" s="56">
        <v>0</v>
      </c>
      <c r="I64" s="56">
        <v>2</v>
      </c>
      <c r="J64" s="56"/>
      <c r="K64" s="56"/>
      <c r="L64" s="56">
        <v>2</v>
      </c>
      <c r="M64" s="56">
        <v>0</v>
      </c>
      <c r="N64" s="56">
        <v>2</v>
      </c>
      <c r="O64" s="56"/>
      <c r="P64" s="56"/>
      <c r="Q64" s="56">
        <v>2</v>
      </c>
      <c r="R64" s="56">
        <v>0</v>
      </c>
      <c r="S64" s="61"/>
    </row>
    <row r="65" spans="1:19" ht="39">
      <c r="A65" s="17"/>
      <c r="B65" s="61" t="s">
        <v>108</v>
      </c>
      <c r="C65" s="62" t="s">
        <v>59</v>
      </c>
      <c r="D65" s="56">
        <v>2</v>
      </c>
      <c r="E65" s="56"/>
      <c r="F65" s="56"/>
      <c r="G65" s="56">
        <v>2</v>
      </c>
      <c r="H65" s="56"/>
      <c r="I65" s="56">
        <v>2</v>
      </c>
      <c r="J65" s="56"/>
      <c r="K65" s="56"/>
      <c r="L65" s="56">
        <v>2</v>
      </c>
      <c r="M65" s="56"/>
      <c r="N65" s="56">
        <v>2</v>
      </c>
      <c r="O65" s="56"/>
      <c r="P65" s="56"/>
      <c r="Q65" s="56">
        <v>2</v>
      </c>
      <c r="R65" s="56"/>
      <c r="S65" s="61" t="s">
        <v>16</v>
      </c>
    </row>
    <row r="66" spans="1:19" ht="19.5">
      <c r="A66" s="17" t="s">
        <v>109</v>
      </c>
      <c r="B66" s="63" t="s">
        <v>110</v>
      </c>
      <c r="C66" s="62"/>
      <c r="D66" s="56">
        <v>110</v>
      </c>
      <c r="E66" s="56"/>
      <c r="F66" s="56"/>
      <c r="G66" s="56">
        <v>110</v>
      </c>
      <c r="H66" s="56">
        <v>0</v>
      </c>
      <c r="I66" s="56">
        <v>84.6</v>
      </c>
      <c r="J66" s="56"/>
      <c r="K66" s="56"/>
      <c r="L66" s="56">
        <v>84.6</v>
      </c>
      <c r="M66" s="56">
        <v>0</v>
      </c>
      <c r="N66" s="56">
        <v>84.6</v>
      </c>
      <c r="O66" s="56"/>
      <c r="P66" s="56"/>
      <c r="Q66" s="56">
        <v>84.6</v>
      </c>
      <c r="R66" s="56">
        <v>0</v>
      </c>
      <c r="S66" s="36"/>
    </row>
    <row r="67" spans="1:19" ht="48.75">
      <c r="A67" s="17"/>
      <c r="B67" s="61" t="s">
        <v>111</v>
      </c>
      <c r="C67" s="62" t="s">
        <v>59</v>
      </c>
      <c r="D67" s="56">
        <v>110</v>
      </c>
      <c r="E67" s="56"/>
      <c r="F67" s="56"/>
      <c r="G67" s="56">
        <v>110</v>
      </c>
      <c r="H67" s="56"/>
      <c r="I67" s="56">
        <v>84.6</v>
      </c>
      <c r="J67" s="56"/>
      <c r="K67" s="56"/>
      <c r="L67" s="56">
        <v>84.6</v>
      </c>
      <c r="M67" s="56"/>
      <c r="N67" s="56">
        <v>84.6</v>
      </c>
      <c r="O67" s="56"/>
      <c r="P67" s="56"/>
      <c r="Q67" s="56">
        <v>84.6</v>
      </c>
      <c r="R67" s="56"/>
      <c r="S67" s="61" t="s">
        <v>54</v>
      </c>
    </row>
    <row r="68" spans="1:19" s="30" customFormat="1" ht="12">
      <c r="A68" s="29"/>
      <c r="B68" s="58" t="s">
        <v>22</v>
      </c>
      <c r="C68" s="58"/>
      <c r="D68" s="59">
        <v>115</v>
      </c>
      <c r="E68" s="59">
        <f t="shared" ref="E68:R68" si="14">E62</f>
        <v>0</v>
      </c>
      <c r="F68" s="59">
        <f t="shared" si="14"/>
        <v>0</v>
      </c>
      <c r="G68" s="59">
        <v>115</v>
      </c>
      <c r="H68" s="59">
        <f t="shared" si="14"/>
        <v>0</v>
      </c>
      <c r="I68" s="59">
        <v>89.6</v>
      </c>
      <c r="J68" s="59">
        <f t="shared" si="14"/>
        <v>0</v>
      </c>
      <c r="K68" s="59">
        <f t="shared" si="14"/>
        <v>0</v>
      </c>
      <c r="L68" s="59">
        <v>89.6</v>
      </c>
      <c r="M68" s="59">
        <f t="shared" si="14"/>
        <v>0</v>
      </c>
      <c r="N68" s="59">
        <v>89.6</v>
      </c>
      <c r="O68" s="59">
        <f t="shared" si="14"/>
        <v>0</v>
      </c>
      <c r="P68" s="59">
        <f t="shared" si="14"/>
        <v>0</v>
      </c>
      <c r="Q68" s="59">
        <v>89.6</v>
      </c>
      <c r="R68" s="59">
        <f t="shared" si="14"/>
        <v>0</v>
      </c>
      <c r="S68" s="39"/>
    </row>
    <row r="69" spans="1:19" s="27" customFormat="1">
      <c r="A69" s="33"/>
      <c r="B69" s="71" t="s">
        <v>32</v>
      </c>
      <c r="C69" s="71"/>
      <c r="D69" s="72">
        <f t="shared" ref="D68:D69" si="15">E69+F69+G69</f>
        <v>43120.5</v>
      </c>
      <c r="E69" s="72">
        <f>E24+E47+E60+E68</f>
        <v>0</v>
      </c>
      <c r="F69" s="72">
        <f>F24+F47+F60+F68</f>
        <v>36055</v>
      </c>
      <c r="G69" s="72">
        <f>G24+G47+G60+G68</f>
        <v>7065.5</v>
      </c>
      <c r="H69" s="72">
        <f>H24+H47+H60+H68</f>
        <v>0</v>
      </c>
      <c r="I69" s="72">
        <f t="shared" ref="I68:I69" si="16">J69+K69+L69</f>
        <v>38305</v>
      </c>
      <c r="J69" s="72">
        <f>J24+J47+J60+J68</f>
        <v>0</v>
      </c>
      <c r="K69" s="72">
        <f>K24+K47+K60+K68</f>
        <v>32516.399999999998</v>
      </c>
      <c r="L69" s="72">
        <f>L24+L47+L60+L68</f>
        <v>5788.6</v>
      </c>
      <c r="M69" s="72">
        <f>M24+M47+M60+M68</f>
        <v>0</v>
      </c>
      <c r="N69" s="72">
        <f t="shared" ref="N68:N69" si="17">O69+P69+Q69</f>
        <v>38305</v>
      </c>
      <c r="O69" s="72">
        <f>O24+O47+O60+O68</f>
        <v>0</v>
      </c>
      <c r="P69" s="72">
        <f>P24+P47+P60+P68</f>
        <v>32516.399999999998</v>
      </c>
      <c r="Q69" s="72">
        <f>Q24+Q47+Q60+Q68</f>
        <v>5788.6</v>
      </c>
      <c r="R69" s="72">
        <f>R24+R47+R60+R68</f>
        <v>0</v>
      </c>
      <c r="S69" s="41"/>
    </row>
    <row r="70" spans="1:19" ht="29.25" hidden="1" customHeight="1">
      <c r="A70" s="20">
        <v>4</v>
      </c>
      <c r="B70" s="44" t="s">
        <v>33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7"/>
    </row>
    <row r="71" spans="1:19" ht="19.5" hidden="1">
      <c r="A71" s="17" t="s">
        <v>34</v>
      </c>
      <c r="B71" s="5" t="s">
        <v>35</v>
      </c>
      <c r="C71" s="6"/>
      <c r="D71" s="24">
        <f>E71+F71+G71</f>
        <v>0</v>
      </c>
      <c r="E71" s="24">
        <f t="shared" ref="E71:R71" si="18">E72</f>
        <v>0</v>
      </c>
      <c r="F71" s="24">
        <f t="shared" si="18"/>
        <v>0</v>
      </c>
      <c r="G71" s="24">
        <f t="shared" si="18"/>
        <v>0</v>
      </c>
      <c r="H71" s="24">
        <f t="shared" si="18"/>
        <v>0</v>
      </c>
      <c r="I71" s="24">
        <f>J71+K71+L71</f>
        <v>0</v>
      </c>
      <c r="J71" s="24">
        <f t="shared" si="18"/>
        <v>0</v>
      </c>
      <c r="K71" s="24">
        <f t="shared" si="18"/>
        <v>0</v>
      </c>
      <c r="L71" s="24">
        <f t="shared" si="18"/>
        <v>0</v>
      </c>
      <c r="M71" s="24">
        <f t="shared" si="18"/>
        <v>0</v>
      </c>
      <c r="N71" s="24">
        <f>O71+P71+Q71</f>
        <v>0</v>
      </c>
      <c r="O71" s="24">
        <f t="shared" si="18"/>
        <v>0</v>
      </c>
      <c r="P71" s="24">
        <f t="shared" si="18"/>
        <v>0</v>
      </c>
      <c r="Q71" s="24">
        <f t="shared" si="18"/>
        <v>0</v>
      </c>
      <c r="R71" s="24">
        <f t="shared" si="18"/>
        <v>0</v>
      </c>
      <c r="S71" s="6"/>
    </row>
    <row r="72" spans="1:19" ht="39" hidden="1">
      <c r="A72" s="17"/>
      <c r="B72" s="11" t="s">
        <v>36</v>
      </c>
      <c r="C72" s="4" t="s">
        <v>20</v>
      </c>
      <c r="D72" s="24">
        <f t="shared" ref="D72:D73" si="19">E72+F72+G72</f>
        <v>0</v>
      </c>
      <c r="E72" s="24"/>
      <c r="F72" s="24"/>
      <c r="G72" s="24">
        <v>0</v>
      </c>
      <c r="H72" s="24"/>
      <c r="I72" s="24">
        <f t="shared" ref="I72:I73" si="20">J72+K72+L72</f>
        <v>0</v>
      </c>
      <c r="J72" s="24"/>
      <c r="K72" s="24"/>
      <c r="L72" s="24">
        <v>0</v>
      </c>
      <c r="M72" s="24"/>
      <c r="N72" s="24">
        <f t="shared" ref="N72:N73" si="21">O72+P72+Q72</f>
        <v>0</v>
      </c>
      <c r="O72" s="24"/>
      <c r="P72" s="24"/>
      <c r="Q72" s="24">
        <v>0</v>
      </c>
      <c r="R72" s="24"/>
      <c r="S72" s="8" t="s">
        <v>51</v>
      </c>
    </row>
    <row r="73" spans="1:19" hidden="1">
      <c r="A73" s="21"/>
      <c r="B73" s="49" t="s">
        <v>32</v>
      </c>
      <c r="C73" s="49"/>
      <c r="D73" s="24">
        <f t="shared" si="19"/>
        <v>0</v>
      </c>
      <c r="E73" s="25">
        <f t="shared" ref="E73:R73" si="22">E71</f>
        <v>0</v>
      </c>
      <c r="F73" s="25">
        <f t="shared" si="22"/>
        <v>0</v>
      </c>
      <c r="G73" s="25">
        <f t="shared" si="22"/>
        <v>0</v>
      </c>
      <c r="H73" s="25">
        <f t="shared" si="22"/>
        <v>0</v>
      </c>
      <c r="I73" s="24">
        <f t="shared" si="20"/>
        <v>0</v>
      </c>
      <c r="J73" s="25">
        <f t="shared" si="22"/>
        <v>0</v>
      </c>
      <c r="K73" s="25">
        <f t="shared" si="22"/>
        <v>0</v>
      </c>
      <c r="L73" s="25">
        <f t="shared" si="22"/>
        <v>0</v>
      </c>
      <c r="M73" s="25">
        <f t="shared" si="22"/>
        <v>0</v>
      </c>
      <c r="N73" s="24">
        <f t="shared" si="21"/>
        <v>0</v>
      </c>
      <c r="O73" s="25">
        <f t="shared" si="22"/>
        <v>0</v>
      </c>
      <c r="P73" s="25">
        <f t="shared" si="22"/>
        <v>0</v>
      </c>
      <c r="Q73" s="25">
        <f t="shared" si="22"/>
        <v>0</v>
      </c>
      <c r="R73" s="25">
        <f t="shared" si="22"/>
        <v>0</v>
      </c>
      <c r="S73" s="9"/>
    </row>
    <row r="74" spans="1:19" ht="27" hidden="1" customHeight="1">
      <c r="A74" s="20">
        <v>5</v>
      </c>
      <c r="B74" s="44" t="s">
        <v>37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26"/>
    </row>
    <row r="75" spans="1:19" ht="19.5" hidden="1">
      <c r="A75" s="17" t="s">
        <v>38</v>
      </c>
      <c r="B75" s="5" t="s">
        <v>39</v>
      </c>
      <c r="C75" s="6"/>
      <c r="D75" s="24">
        <f>E75+F75+G75</f>
        <v>0</v>
      </c>
      <c r="E75" s="24">
        <f t="shared" ref="E75:R75" si="23">E76</f>
        <v>0</v>
      </c>
      <c r="F75" s="24">
        <f t="shared" si="23"/>
        <v>0</v>
      </c>
      <c r="G75" s="24">
        <f t="shared" si="23"/>
        <v>0</v>
      </c>
      <c r="H75" s="24">
        <f t="shared" si="23"/>
        <v>0</v>
      </c>
      <c r="I75" s="24">
        <f>J75+K75+L75</f>
        <v>0</v>
      </c>
      <c r="J75" s="24">
        <f t="shared" si="23"/>
        <v>0</v>
      </c>
      <c r="K75" s="24">
        <f t="shared" si="23"/>
        <v>0</v>
      </c>
      <c r="L75" s="24">
        <f t="shared" si="23"/>
        <v>0</v>
      </c>
      <c r="M75" s="24">
        <f t="shared" si="23"/>
        <v>0</v>
      </c>
      <c r="N75" s="24">
        <f>O75+P75+Q75</f>
        <v>0</v>
      </c>
      <c r="O75" s="24">
        <f t="shared" si="23"/>
        <v>0</v>
      </c>
      <c r="P75" s="24">
        <f t="shared" si="23"/>
        <v>0</v>
      </c>
      <c r="Q75" s="24">
        <f t="shared" si="23"/>
        <v>0</v>
      </c>
      <c r="R75" s="24">
        <f t="shared" si="23"/>
        <v>0</v>
      </c>
      <c r="S75" s="6"/>
    </row>
    <row r="76" spans="1:19" ht="40.5" hidden="1">
      <c r="A76" s="17"/>
      <c r="B76" s="11" t="s">
        <v>40</v>
      </c>
      <c r="C76" s="3" t="s">
        <v>20</v>
      </c>
      <c r="D76" s="24">
        <f t="shared" ref="D76:D77" si="24">E76+F76+G76</f>
        <v>0</v>
      </c>
      <c r="E76" s="24"/>
      <c r="F76" s="24"/>
      <c r="G76" s="24">
        <v>0</v>
      </c>
      <c r="H76" s="24"/>
      <c r="I76" s="24">
        <f t="shared" ref="I76:I77" si="25">J76+K76+L76</f>
        <v>0</v>
      </c>
      <c r="J76" s="24"/>
      <c r="K76" s="24"/>
      <c r="L76" s="24">
        <v>0</v>
      </c>
      <c r="M76" s="24"/>
      <c r="N76" s="24">
        <f t="shared" ref="N76:N77" si="26">O76+P76+Q76</f>
        <v>0</v>
      </c>
      <c r="O76" s="24"/>
      <c r="P76" s="24"/>
      <c r="Q76" s="24">
        <v>0</v>
      </c>
      <c r="R76" s="24"/>
      <c r="S76" s="8" t="s">
        <v>51</v>
      </c>
    </row>
    <row r="77" spans="1:19" hidden="1">
      <c r="A77" s="17"/>
      <c r="B77" s="10" t="s">
        <v>32</v>
      </c>
      <c r="C77" s="12"/>
      <c r="D77" s="24">
        <f t="shared" si="24"/>
        <v>0</v>
      </c>
      <c r="E77" s="25">
        <f t="shared" ref="E77:R77" si="27">E75</f>
        <v>0</v>
      </c>
      <c r="F77" s="25">
        <f t="shared" si="27"/>
        <v>0</v>
      </c>
      <c r="G77" s="25">
        <f t="shared" si="27"/>
        <v>0</v>
      </c>
      <c r="H77" s="25">
        <f t="shared" si="27"/>
        <v>0</v>
      </c>
      <c r="I77" s="24">
        <f t="shared" si="25"/>
        <v>0</v>
      </c>
      <c r="J77" s="25">
        <f t="shared" si="27"/>
        <v>0</v>
      </c>
      <c r="K77" s="25">
        <f t="shared" si="27"/>
        <v>0</v>
      </c>
      <c r="L77" s="25">
        <f t="shared" si="27"/>
        <v>0</v>
      </c>
      <c r="M77" s="25">
        <f t="shared" si="27"/>
        <v>0</v>
      </c>
      <c r="N77" s="24">
        <f t="shared" si="26"/>
        <v>0</v>
      </c>
      <c r="O77" s="25">
        <f t="shared" si="27"/>
        <v>0</v>
      </c>
      <c r="P77" s="25">
        <f t="shared" si="27"/>
        <v>0</v>
      </c>
      <c r="Q77" s="25">
        <f t="shared" si="27"/>
        <v>0</v>
      </c>
      <c r="R77" s="25">
        <f t="shared" si="27"/>
        <v>0</v>
      </c>
      <c r="S77" s="7"/>
    </row>
  </sheetData>
  <mergeCells count="23">
    <mergeCell ref="A1:S1"/>
    <mergeCell ref="S3:S5"/>
    <mergeCell ref="D4:D5"/>
    <mergeCell ref="E4:H4"/>
    <mergeCell ref="I4:I5"/>
    <mergeCell ref="J4:M4"/>
    <mergeCell ref="N4:N5"/>
    <mergeCell ref="O4:R4"/>
    <mergeCell ref="A3:A5"/>
    <mergeCell ref="B3:B5"/>
    <mergeCell ref="C3:C5"/>
    <mergeCell ref="D3:H3"/>
    <mergeCell ref="I3:M3"/>
    <mergeCell ref="N3:R3"/>
    <mergeCell ref="B74:R74"/>
    <mergeCell ref="B7:S7"/>
    <mergeCell ref="B8:S8"/>
    <mergeCell ref="B9:S9"/>
    <mergeCell ref="B25:S25"/>
    <mergeCell ref="B48:S48"/>
    <mergeCell ref="B61:S61"/>
    <mergeCell ref="B70:S70"/>
    <mergeCell ref="B73:C73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2018-03-11T19:52:20Z</dcterms:modified>
</cp:coreProperties>
</file>